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3_青少年育成班\02_班関係業務\21 成人式\Ｒ７年度\②資料提供\①集約後確認（とりまとめデータの確認）\資料提供用\"/>
    </mc:Choice>
  </mc:AlternateContent>
  <xr:revisionPtr revIDLastSave="0" documentId="13_ncr:1_{1BA0BD48-671B-40F9-9274-B832E18B7B8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調査様式１" sheetId="2" r:id="rId1"/>
    <sheet name="対前年増減" sheetId="3" r:id="rId2"/>
  </sheets>
  <definedNames>
    <definedName name="_xlnm.Print_Area" localSheetId="1">対前年増減!$A$1:$E$45</definedName>
    <definedName name="_xlnm.Print_Area" localSheetId="0">調査様式１!$A$1:$K$52</definedName>
    <definedName name="_xlnm.Print_Titles" localSheetId="0">調査様式１!$2:$3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2" l="1"/>
  <c r="B17" i="2" l="1"/>
  <c r="B46" i="2"/>
  <c r="B34" i="2"/>
  <c r="B21" i="2"/>
  <c r="B19" i="3"/>
  <c r="B20" i="3"/>
  <c r="B21" i="3"/>
  <c r="C44" i="3"/>
  <c r="B27" i="3" l="1"/>
  <c r="B28" i="3"/>
  <c r="D28" i="3" s="1"/>
  <c r="B29" i="3"/>
  <c r="D29" i="3" s="1"/>
  <c r="B30" i="3"/>
  <c r="D30" i="3" s="1"/>
  <c r="B31" i="3"/>
  <c r="D31" i="3" s="1"/>
  <c r="B32" i="3"/>
  <c r="D32" i="3" s="1"/>
  <c r="B33" i="3"/>
  <c r="B39" i="3"/>
  <c r="B40" i="3"/>
  <c r="D40" i="3" s="1"/>
  <c r="B41" i="3"/>
  <c r="D41" i="3" s="1"/>
  <c r="B42" i="3"/>
  <c r="D42" i="3" s="1"/>
  <c r="B24" i="3"/>
  <c r="D19" i="3"/>
  <c r="B43" i="3" l="1"/>
  <c r="D43" i="3" s="1"/>
  <c r="B23" i="3"/>
  <c r="D23" i="3" s="1"/>
  <c r="B38" i="3"/>
  <c r="D38" i="3" s="1"/>
  <c r="D39" i="3"/>
  <c r="D24" i="3"/>
  <c r="D21" i="3"/>
  <c r="D27" i="3"/>
  <c r="D20" i="3"/>
  <c r="D33" i="3" l="1"/>
  <c r="B36" i="3" l="1"/>
  <c r="D36" i="3" s="1"/>
  <c r="B35" i="3"/>
  <c r="D35" i="3" s="1"/>
  <c r="B38" i="2" l="1"/>
  <c r="B34" i="3"/>
  <c r="D34" i="3" s="1"/>
  <c r="B17" i="3"/>
  <c r="D17" i="3" s="1"/>
  <c r="B37" i="3" l="1"/>
  <c r="D37" i="3" s="1"/>
  <c r="B25" i="3"/>
  <c r="D25" i="3" s="1"/>
  <c r="B27" i="2"/>
  <c r="B9" i="3"/>
  <c r="D9" i="3" s="1"/>
  <c r="B10" i="3"/>
  <c r="D10" i="3" s="1"/>
  <c r="B11" i="3"/>
  <c r="D11" i="3" s="1"/>
  <c r="B12" i="3"/>
  <c r="D12" i="3" s="1"/>
  <c r="B13" i="3"/>
  <c r="D13" i="3" s="1"/>
  <c r="B14" i="3"/>
  <c r="D14" i="3" s="1"/>
  <c r="B15" i="3"/>
  <c r="D15" i="3" s="1"/>
  <c r="B8" i="3"/>
  <c r="D8" i="3" s="1"/>
  <c r="B26" i="3" l="1"/>
  <c r="D26" i="3" s="1"/>
  <c r="B47" i="2"/>
  <c r="B7" i="3"/>
  <c r="D7" i="3" s="1"/>
  <c r="B18" i="3"/>
  <c r="D18" i="3" s="1"/>
  <c r="B16" i="3" l="1"/>
  <c r="D16" i="3" s="1"/>
  <c r="B22" i="3"/>
  <c r="B44" i="3" l="1"/>
  <c r="D44" i="3" s="1"/>
  <c r="D22" i="3"/>
</calcChain>
</file>

<file path=xl/sharedStrings.xml><?xml version="1.0" encoding="utf-8"?>
<sst xmlns="http://schemas.openxmlformats.org/spreadsheetml/2006/main" count="336" uniqueCount="249">
  <si>
    <t>市町村名</t>
  </si>
  <si>
    <t>備　　　　考</t>
    <rPh sb="0" eb="1">
      <t>ソナエ</t>
    </rPh>
    <rPh sb="5" eb="6">
      <t>コウ</t>
    </rPh>
    <phoneticPr fontId="1"/>
  </si>
  <si>
    <t>担当部署</t>
    <rPh sb="0" eb="2">
      <t>タントウ</t>
    </rPh>
    <rPh sb="2" eb="4">
      <t>ブショ</t>
    </rPh>
    <phoneticPr fontId="1"/>
  </si>
  <si>
    <t>開催日時</t>
    <phoneticPr fontId="1"/>
  </si>
  <si>
    <t>開  催  場  所</t>
    <phoneticPr fontId="1"/>
  </si>
  <si>
    <t>行　事　内　容</t>
    <rPh sb="0" eb="1">
      <t>ギョウ</t>
    </rPh>
    <rPh sb="2" eb="3">
      <t>コト</t>
    </rPh>
    <rPh sb="4" eb="5">
      <t>ウチ</t>
    </rPh>
    <rPh sb="6" eb="7">
      <t>カタチ</t>
    </rPh>
    <phoneticPr fontId="1"/>
  </si>
  <si>
    <t>（担当部署連絡先）</t>
    <rPh sb="1" eb="3">
      <t>タントウ</t>
    </rPh>
    <rPh sb="3" eb="5">
      <t>ブショ</t>
    </rPh>
    <rPh sb="5" eb="8">
      <t>レンラクサキ</t>
    </rPh>
    <phoneticPr fontId="1"/>
  </si>
  <si>
    <t>式典､アトラクション、記念撮影</t>
    <rPh sb="11" eb="13">
      <t>キネン</t>
    </rPh>
    <rPh sb="13" eb="15">
      <t>サツエイ</t>
    </rPh>
    <phoneticPr fontId="1"/>
  </si>
  <si>
    <t>参加対象者の
生年月日の範囲</t>
    <rPh sb="0" eb="2">
      <t>サンカ</t>
    </rPh>
    <rPh sb="2" eb="4">
      <t>タイショウ</t>
    </rPh>
    <rPh sb="4" eb="5">
      <t>シャ</t>
    </rPh>
    <rPh sb="7" eb="11">
      <t>セイネンガッピ</t>
    </rPh>
    <rPh sb="12" eb="14">
      <t>ハンイ</t>
    </rPh>
    <phoneticPr fontId="1"/>
  </si>
  <si>
    <t>H17.4.2～H18.4.1</t>
    <phoneticPr fontId="1"/>
  </si>
  <si>
    <t>（別添）</t>
    <rPh sb="1" eb="3">
      <t>ベッテン</t>
    </rPh>
    <phoneticPr fontId="1"/>
  </si>
  <si>
    <t>和歌山市</t>
    <rPh sb="0" eb="4">
      <t>ワカヤマシ</t>
    </rPh>
    <phoneticPr fontId="1"/>
  </si>
  <si>
    <t>和歌山県民文化会館</t>
    <rPh sb="0" eb="9">
      <t>ワカヤマケンミンブンカカイカン</t>
    </rPh>
    <phoneticPr fontId="1"/>
  </si>
  <si>
    <t>式典、和歌山県立和歌山商業高校による祝いの演奏</t>
    <rPh sb="3" eb="6">
      <t>ワカヤマ</t>
    </rPh>
    <rPh sb="6" eb="11">
      <t>ケンリツワカヤマ</t>
    </rPh>
    <rPh sb="11" eb="15">
      <t>ショウギョウコウコウ</t>
    </rPh>
    <rPh sb="18" eb="19">
      <t>イワ</t>
    </rPh>
    <rPh sb="21" eb="23">
      <t>エンソウ</t>
    </rPh>
    <phoneticPr fontId="1"/>
  </si>
  <si>
    <t>はたちのつどい実行委員会主催</t>
    <rPh sb="7" eb="9">
      <t>ジッコウ</t>
    </rPh>
    <rPh sb="9" eb="12">
      <t>イインカイ</t>
    </rPh>
    <rPh sb="12" eb="14">
      <t>シュサイ</t>
    </rPh>
    <phoneticPr fontId="1"/>
  </si>
  <si>
    <t>H17.4.2～H18.4.１</t>
  </si>
  <si>
    <t>R8 1.11　14:30～</t>
  </si>
  <si>
    <t>073-435-1193</t>
  </si>
  <si>
    <t>海南市</t>
  </si>
  <si>
    <t>H17.4.2～H18.4.1</t>
  </si>
  <si>
    <t>R8.1.11　13：30～</t>
  </si>
  <si>
    <t>海南市民交流センター
ふれあいホール</t>
  </si>
  <si>
    <t>式典､アトラクション、記念撮影</t>
  </si>
  <si>
    <t>073-492-3349</t>
  </si>
  <si>
    <t>橋本市</t>
    <rPh sb="0" eb="3">
      <t>ハシモトシ</t>
    </rPh>
    <phoneticPr fontId="1"/>
  </si>
  <si>
    <t>R8 1.11　13:30～</t>
  </si>
  <si>
    <t>県立橋本体育館メインアリーナ</t>
    <rPh sb="0" eb="7">
      <t>ケンリツハシモトタイイクカン</t>
    </rPh>
    <phoneticPr fontId="1"/>
  </si>
  <si>
    <t>式典､アトラクション</t>
  </si>
  <si>
    <t>0736-33-6112</t>
  </si>
  <si>
    <t>有田市</t>
    <rPh sb="0" eb="3">
      <t>アリダシ</t>
    </rPh>
    <phoneticPr fontId="1"/>
  </si>
  <si>
    <t>有田市民会館</t>
    <rPh sb="0" eb="2">
      <t>アリダ</t>
    </rPh>
    <rPh sb="2" eb="6">
      <t>シミンカイカン</t>
    </rPh>
    <phoneticPr fontId="1"/>
  </si>
  <si>
    <t>0737-22-3761</t>
  </si>
  <si>
    <t>御坊市</t>
    <rPh sb="0" eb="3">
      <t>ゴボウシ</t>
    </rPh>
    <phoneticPr fontId="1"/>
  </si>
  <si>
    <t>御坊市民文化会館</t>
    <rPh sb="0" eb="8">
      <t>ゴボウシミンブンカカイカン</t>
    </rPh>
    <phoneticPr fontId="1"/>
  </si>
  <si>
    <t>式典、記念撮影</t>
    <rPh sb="3" eb="5">
      <t>キネン</t>
    </rPh>
    <rPh sb="5" eb="7">
      <t>サツエイ</t>
    </rPh>
    <phoneticPr fontId="1"/>
  </si>
  <si>
    <t>教育課</t>
    <rPh sb="0" eb="3">
      <t>キョウイクカ</t>
    </rPh>
    <phoneticPr fontId="1"/>
  </si>
  <si>
    <t>0738-23-5525</t>
  </si>
  <si>
    <t>田辺市</t>
  </si>
  <si>
    <t>紀南文化会館</t>
  </si>
  <si>
    <t>0739-26-4908</t>
  </si>
  <si>
    <t>田辺市・田辺市教育委員会主催</t>
  </si>
  <si>
    <t>新宮市</t>
  </si>
  <si>
    <t>「新宮市文化複合施設」丹鶴ホール</t>
  </si>
  <si>
    <t>式典､公民館メッセージ、記念撮影など</t>
  </si>
  <si>
    <t>0735-23-3367</t>
  </si>
  <si>
    <t>紀の川市</t>
    <rPh sb="0" eb="1">
      <t>キ</t>
    </rPh>
    <rPh sb="2" eb="4">
      <t>カワシ</t>
    </rPh>
    <phoneticPr fontId="1"/>
  </si>
  <si>
    <t>R8 1.11　10:30～</t>
  </si>
  <si>
    <t>粉河ふるさとセンター　大ホール</t>
    <rPh sb="0" eb="2">
      <t>コカワ</t>
    </rPh>
    <rPh sb="11" eb="12">
      <t>ダイ</t>
    </rPh>
    <phoneticPr fontId="1"/>
  </si>
  <si>
    <t>0736‐79‐3907</t>
  </si>
  <si>
    <t>実行委員会主催</t>
    <rPh sb="0" eb="5">
      <t>ジッコウイインカイ</t>
    </rPh>
    <rPh sb="5" eb="7">
      <t>シュサイ</t>
    </rPh>
    <phoneticPr fontId="1"/>
  </si>
  <si>
    <t>岩出市</t>
    <rPh sb="0" eb="3">
      <t>イワデシ</t>
    </rPh>
    <phoneticPr fontId="1"/>
  </si>
  <si>
    <t>R8 1.12　10:00～</t>
  </si>
  <si>
    <t>岩出市立市民総合体育館</t>
    <rPh sb="0" eb="4">
      <t>イワデシリツ</t>
    </rPh>
    <rPh sb="4" eb="11">
      <t>シミンソウゴウタイイクカン</t>
    </rPh>
    <phoneticPr fontId="1"/>
  </si>
  <si>
    <t>式典､記念イベント</t>
    <rPh sb="3" eb="5">
      <t>キネン</t>
    </rPh>
    <phoneticPr fontId="1"/>
  </si>
  <si>
    <t>0736‐62‐2141</t>
  </si>
  <si>
    <t>市部計</t>
    <rPh sb="1" eb="2">
      <t>ブ</t>
    </rPh>
    <rPh sb="2" eb="3">
      <t>ケイ</t>
    </rPh>
    <phoneticPr fontId="1"/>
  </si>
  <si>
    <t>紀美野町</t>
    <rPh sb="0" eb="4">
      <t>キミノチョウ</t>
    </rPh>
    <phoneticPr fontId="1"/>
  </si>
  <si>
    <t>紀美野町文化センター</t>
    <rPh sb="0" eb="4">
      <t>キミノチョウ</t>
    </rPh>
    <rPh sb="4" eb="6">
      <t>ブンカ</t>
    </rPh>
    <phoneticPr fontId="1"/>
  </si>
  <si>
    <t>式典､担任からのメッセージビデオ上映、記念写真、会場玄関先アート装飾</t>
    <rPh sb="3" eb="5">
      <t>タンニン</t>
    </rPh>
    <rPh sb="16" eb="18">
      <t>ジョウエイ</t>
    </rPh>
    <rPh sb="19" eb="23">
      <t>キネンシャシン</t>
    </rPh>
    <rPh sb="24" eb="26">
      <t>カイジョウ</t>
    </rPh>
    <rPh sb="26" eb="28">
      <t>ゲンカン</t>
    </rPh>
    <rPh sb="28" eb="29">
      <t>サキ</t>
    </rPh>
    <rPh sb="32" eb="34">
      <t>ソウショク</t>
    </rPh>
    <phoneticPr fontId="1"/>
  </si>
  <si>
    <t>073-489-5910</t>
  </si>
  <si>
    <t>海草郡計</t>
    <rPh sb="0" eb="2">
      <t>カイソウ</t>
    </rPh>
    <rPh sb="2" eb="3">
      <t>グン</t>
    </rPh>
    <rPh sb="3" eb="4">
      <t>ケイ</t>
    </rPh>
    <phoneticPr fontId="1"/>
  </si>
  <si>
    <t>かつらぎ町</t>
    <rPh sb="4" eb="5">
      <t>チョウ</t>
    </rPh>
    <phoneticPr fontId="1"/>
  </si>
  <si>
    <t>R8.1.11　14:00～</t>
  </si>
  <si>
    <t>かつらぎ総合文化会館</t>
    <rPh sb="4" eb="10">
      <t>ソウゴウブンカカイカン</t>
    </rPh>
    <phoneticPr fontId="1"/>
  </si>
  <si>
    <t>式典、メッセージビデオ上映、記念撮影、激励会</t>
    <rPh sb="0" eb="2">
      <t>シキテン</t>
    </rPh>
    <rPh sb="11" eb="13">
      <t>ジョウエイ</t>
    </rPh>
    <rPh sb="14" eb="16">
      <t>キネン</t>
    </rPh>
    <rPh sb="16" eb="18">
      <t>サツエイ</t>
    </rPh>
    <rPh sb="19" eb="22">
      <t>ゲキレイカイ</t>
    </rPh>
    <phoneticPr fontId="1"/>
  </si>
  <si>
    <t>こども未来課</t>
    <rPh sb="3" eb="6">
      <t>ミライカ</t>
    </rPh>
    <phoneticPr fontId="1"/>
  </si>
  <si>
    <t>0736-22-0303</t>
  </si>
  <si>
    <t>かつらぎ町、かつらぎ町教育委員会主催</t>
    <rPh sb="4" eb="5">
      <t>チョウ</t>
    </rPh>
    <rPh sb="10" eb="11">
      <t>チョウ</t>
    </rPh>
    <rPh sb="11" eb="16">
      <t>キョウイクイインカイ</t>
    </rPh>
    <rPh sb="16" eb="18">
      <t>シュサイ</t>
    </rPh>
    <phoneticPr fontId="1"/>
  </si>
  <si>
    <t>九度山町</t>
    <rPh sb="0" eb="4">
      <t>クドヤマチョウ</t>
    </rPh>
    <phoneticPr fontId="10"/>
  </si>
  <si>
    <t>九度山町ふるさとセンター</t>
    <rPh sb="0" eb="4">
      <t>クドヤマチョウ</t>
    </rPh>
    <phoneticPr fontId="10"/>
  </si>
  <si>
    <t>式典、フリートーク、記念撮影</t>
    <rPh sb="0" eb="2">
      <t>シキテン</t>
    </rPh>
    <rPh sb="10" eb="14">
      <t>キネンサ</t>
    </rPh>
    <phoneticPr fontId="10"/>
  </si>
  <si>
    <t>総務課</t>
    <rPh sb="0" eb="3">
      <t>ソウムカ</t>
    </rPh>
    <phoneticPr fontId="10"/>
  </si>
  <si>
    <t>0736-54-2019</t>
  </si>
  <si>
    <t>九度山町役場主催</t>
    <rPh sb="0" eb="4">
      <t>クドヤマチョウ</t>
    </rPh>
    <rPh sb="4" eb="6">
      <t>ヤクバ</t>
    </rPh>
    <rPh sb="6" eb="8">
      <t>シュサイ</t>
    </rPh>
    <phoneticPr fontId="10"/>
  </si>
  <si>
    <t>高野町</t>
    <rPh sb="0" eb="3">
      <t>コウヤチョウ</t>
    </rPh>
    <phoneticPr fontId="10"/>
  </si>
  <si>
    <t>R8.1.10　13:30～</t>
  </si>
  <si>
    <t>総本山金剛峯寺　新別殿</t>
    <rPh sb="0" eb="3">
      <t>ソウホンザン</t>
    </rPh>
    <rPh sb="3" eb="7">
      <t>コンゴウブジ</t>
    </rPh>
    <rPh sb="8" eb="9">
      <t>シン</t>
    </rPh>
    <rPh sb="9" eb="11">
      <t>ベツデン</t>
    </rPh>
    <phoneticPr fontId="10"/>
  </si>
  <si>
    <t>式典、記念撮影</t>
    <rPh sb="0" eb="2">
      <t>シキテン</t>
    </rPh>
    <rPh sb="3" eb="5">
      <t>キネン</t>
    </rPh>
    <rPh sb="5" eb="7">
      <t>サツエイ</t>
    </rPh>
    <phoneticPr fontId="10"/>
  </si>
  <si>
    <t>教育委員会</t>
    <rPh sb="0" eb="2">
      <t>キョウイク</t>
    </rPh>
    <rPh sb="2" eb="5">
      <t>イインカイ</t>
    </rPh>
    <phoneticPr fontId="10"/>
  </si>
  <si>
    <t>0736-56-3050</t>
  </si>
  <si>
    <t>実行委員会形式で開催</t>
    <rPh sb="0" eb="2">
      <t>ジッコウ</t>
    </rPh>
    <rPh sb="2" eb="5">
      <t>イインカイ</t>
    </rPh>
    <rPh sb="5" eb="7">
      <t>ケイシキ</t>
    </rPh>
    <rPh sb="8" eb="10">
      <t>カイサイ</t>
    </rPh>
    <phoneticPr fontId="10"/>
  </si>
  <si>
    <t>伊都郡計</t>
    <rPh sb="0" eb="2">
      <t>イト</t>
    </rPh>
    <rPh sb="2" eb="3">
      <t>グン</t>
    </rPh>
    <rPh sb="3" eb="4">
      <t>ケイ</t>
    </rPh>
    <phoneticPr fontId="1"/>
  </si>
  <si>
    <t>R8 1.11　13:30～</t>
    <phoneticPr fontId="1"/>
  </si>
  <si>
    <t>広川町</t>
    <rPh sb="0" eb="3">
      <t>ヒロガワチョウ</t>
    </rPh>
    <phoneticPr fontId="11"/>
  </si>
  <si>
    <t>広川町民体育館</t>
    <rPh sb="0" eb="2">
      <t>ヒロガワ</t>
    </rPh>
    <rPh sb="2" eb="4">
      <t>チョウミン</t>
    </rPh>
    <rPh sb="4" eb="7">
      <t>タイイクカン</t>
    </rPh>
    <phoneticPr fontId="11"/>
  </si>
  <si>
    <t>式典､アトラクション、記念撮影</t>
    <rPh sb="11" eb="13">
      <t>キネン</t>
    </rPh>
    <rPh sb="13" eb="15">
      <t>サツエイ</t>
    </rPh>
    <phoneticPr fontId="11"/>
  </si>
  <si>
    <t>0737-23-7732</t>
  </si>
  <si>
    <t>湯浅町</t>
    <rPh sb="0" eb="3">
      <t>ユアサチョウ</t>
    </rPh>
    <phoneticPr fontId="1"/>
  </si>
  <si>
    <t>湯浅町役場３階　なぎホール</t>
    <rPh sb="0" eb="5">
      <t>ユアサチョウヤクバ</t>
    </rPh>
    <rPh sb="6" eb="7">
      <t>カイ</t>
    </rPh>
    <phoneticPr fontId="1"/>
  </si>
  <si>
    <t>0737ｰ63-1111</t>
  </si>
  <si>
    <t>有田川町</t>
  </si>
  <si>
    <t>有田川町金屋文化保健センター</t>
  </si>
  <si>
    <t>式典､記念イベント、記念撮影</t>
  </si>
  <si>
    <t>社会教育課</t>
  </si>
  <si>
    <t>0737-22-4513</t>
  </si>
  <si>
    <t>美浜町</t>
    <rPh sb="0" eb="3">
      <t>ミハマチョウ</t>
    </rPh>
    <phoneticPr fontId="1"/>
  </si>
  <si>
    <t>美浜町中央公民館</t>
    <rPh sb="0" eb="3">
      <t>ミハマチョウ</t>
    </rPh>
    <rPh sb="3" eb="8">
      <t>チュウオウコウミンカン</t>
    </rPh>
    <phoneticPr fontId="1"/>
  </si>
  <si>
    <t>0738-22-7309</t>
  </si>
  <si>
    <t>日高町</t>
    <rPh sb="0" eb="3">
      <t>ヒダカチョウ</t>
    </rPh>
    <phoneticPr fontId="1"/>
  </si>
  <si>
    <t>R8.1.4　10：00～</t>
  </si>
  <si>
    <t>日高町中央公民館２階大会議室</t>
    <rPh sb="0" eb="8">
      <t>ヒダカチョウチュウオウコウミンカン</t>
    </rPh>
    <rPh sb="9" eb="10">
      <t>カイ</t>
    </rPh>
    <rPh sb="10" eb="14">
      <t>ダイカイギシツ</t>
    </rPh>
    <phoneticPr fontId="1"/>
  </si>
  <si>
    <t>教育委員会</t>
    <rPh sb="0" eb="5">
      <t>キョウイクイインカイ</t>
    </rPh>
    <phoneticPr fontId="1"/>
  </si>
  <si>
    <t>0738-63-3811</t>
  </si>
  <si>
    <t>由良町</t>
    <rPh sb="0" eb="3">
      <t>ユラチョウ</t>
    </rPh>
    <phoneticPr fontId="1"/>
  </si>
  <si>
    <t>R8 1.11　10:00～</t>
  </si>
  <si>
    <t>由良町中央公民館</t>
    <rPh sb="0" eb="8">
      <t>ユラチョウチュウオウコウミンカン</t>
    </rPh>
    <phoneticPr fontId="1"/>
  </si>
  <si>
    <t>式典､メッセージ動画、コンサート</t>
    <rPh sb="8" eb="10">
      <t>ドウガ</t>
    </rPh>
    <phoneticPr fontId="1"/>
  </si>
  <si>
    <t>0738-65-1800</t>
  </si>
  <si>
    <t>由良町主催　教育委員会運営</t>
    <rPh sb="0" eb="3">
      <t>ユラチョウ</t>
    </rPh>
    <rPh sb="3" eb="5">
      <t>シュサイ</t>
    </rPh>
    <rPh sb="6" eb="11">
      <t>キョウイクイインカイ</t>
    </rPh>
    <rPh sb="11" eb="13">
      <t>ウンエイ</t>
    </rPh>
    <phoneticPr fontId="1"/>
  </si>
  <si>
    <t>印南町</t>
    <rPh sb="0" eb="3">
      <t>イナミチョウ</t>
    </rPh>
    <phoneticPr fontId="1"/>
  </si>
  <si>
    <t>印南町体育センター</t>
    <rPh sb="0" eb="3">
      <t>イナミチョウ</t>
    </rPh>
    <rPh sb="3" eb="5">
      <t>タイイク</t>
    </rPh>
    <phoneticPr fontId="1"/>
  </si>
  <si>
    <t>0738-42-1700</t>
  </si>
  <si>
    <t>印南町主催
後半のアトラクションについては成人式実行委員会による主催</t>
    <rPh sb="0" eb="3">
      <t>イナミチョウ</t>
    </rPh>
    <rPh sb="3" eb="5">
      <t>シュサイ</t>
    </rPh>
    <rPh sb="6" eb="8">
      <t>コウハン</t>
    </rPh>
    <rPh sb="21" eb="29">
      <t>セイジンシキジッコウイインカイ</t>
    </rPh>
    <rPh sb="32" eb="34">
      <t>シュサイ</t>
    </rPh>
    <phoneticPr fontId="1"/>
  </si>
  <si>
    <t>みなべ町</t>
    <rPh sb="3" eb="4">
      <t>チョウ</t>
    </rPh>
    <phoneticPr fontId="1"/>
  </si>
  <si>
    <t>ふれ愛センター</t>
    <rPh sb="2" eb="3">
      <t>アイ</t>
    </rPh>
    <phoneticPr fontId="1"/>
  </si>
  <si>
    <t>記念撮影、式典、交流会</t>
    <rPh sb="0" eb="4">
      <t>キネンサツエイ</t>
    </rPh>
    <rPh sb="5" eb="7">
      <t>シキテン</t>
    </rPh>
    <rPh sb="8" eb="11">
      <t>コウリュウカイ</t>
    </rPh>
    <phoneticPr fontId="1"/>
  </si>
  <si>
    <t>教育学習課</t>
    <rPh sb="0" eb="5">
      <t>キョウイクガクシュウカ</t>
    </rPh>
    <phoneticPr fontId="1"/>
  </si>
  <si>
    <t>0739-74-3134</t>
  </si>
  <si>
    <t>対象者の中から実行委員を募集し、交流会の内容を企画しています。</t>
    <rPh sb="0" eb="3">
      <t>タイショウシャ</t>
    </rPh>
    <rPh sb="4" eb="5">
      <t>ナカ</t>
    </rPh>
    <rPh sb="7" eb="11">
      <t>ジッコウイイン</t>
    </rPh>
    <rPh sb="12" eb="14">
      <t>ボシュウ</t>
    </rPh>
    <rPh sb="16" eb="19">
      <t>コウリュウカイ</t>
    </rPh>
    <rPh sb="20" eb="22">
      <t>ナイヨウ</t>
    </rPh>
    <rPh sb="23" eb="25">
      <t>キカク</t>
    </rPh>
    <phoneticPr fontId="1"/>
  </si>
  <si>
    <t>日高川町</t>
  </si>
  <si>
    <t>日高川交流センター</t>
  </si>
  <si>
    <t>式典、記念撮影、バルーン・リリース</t>
  </si>
  <si>
    <t>教育委員会</t>
  </si>
  <si>
    <t>0738-22-8816</t>
  </si>
  <si>
    <t>那智勝浦町</t>
    <rPh sb="0" eb="5">
      <t>ナチカツウラチョウ</t>
    </rPh>
    <phoneticPr fontId="1"/>
  </si>
  <si>
    <t>那智勝浦町体育文化会館</t>
    <rPh sb="0" eb="5">
      <t>ナチカツウラチョウ</t>
    </rPh>
    <rPh sb="5" eb="11">
      <t>タイイクブンカカイカン</t>
    </rPh>
    <phoneticPr fontId="1"/>
  </si>
  <si>
    <t>0735-52-4686</t>
  </si>
  <si>
    <t>串本町</t>
  </si>
  <si>
    <t>R8 1.3　13:00～</t>
  </si>
  <si>
    <t>串本町文化センター</t>
  </si>
  <si>
    <t>教育課</t>
  </si>
  <si>
    <t>0735-67-7260</t>
  </si>
  <si>
    <t>古座川町</t>
    <rPh sb="0" eb="4">
      <t>コザガワチョウ</t>
    </rPh>
    <phoneticPr fontId="1"/>
  </si>
  <si>
    <t>H18.4.2～H19.4.1</t>
  </si>
  <si>
    <t>R8 8.15 10:00～</t>
  </si>
  <si>
    <t>中央公民館</t>
  </si>
  <si>
    <t>0735-72-3344</t>
  </si>
  <si>
    <t>公民館主催</t>
  </si>
  <si>
    <t>太地町</t>
  </si>
  <si>
    <t>ホリスティックスペースジャパン（予定）</t>
  </si>
  <si>
    <t>式典､記念撮影、懇談会</t>
  </si>
  <si>
    <t>0735-59-2335</t>
  </si>
  <si>
    <t>太地町教育委員会主催</t>
  </si>
  <si>
    <t>北山村</t>
  </si>
  <si>
    <t>R8 1.3　10:00～</t>
  </si>
  <si>
    <t>村民会館</t>
  </si>
  <si>
    <t>式典、記念撮影、茶話会</t>
  </si>
  <si>
    <t>0735-49-8010</t>
  </si>
  <si>
    <t>東牟婁郡計</t>
    <rPh sb="0" eb="3">
      <t>ヒガシムロ</t>
    </rPh>
    <rPh sb="3" eb="4">
      <t>グン</t>
    </rPh>
    <rPh sb="4" eb="5">
      <t>ケイ</t>
    </rPh>
    <phoneticPr fontId="1"/>
  </si>
  <si>
    <t>白浜町</t>
    <rPh sb="0" eb="3">
      <t>シラハマチョウ</t>
    </rPh>
    <phoneticPr fontId="1"/>
  </si>
  <si>
    <t>アドベンチャーワールド</t>
  </si>
  <si>
    <t>式典､ビデオレター上映、サプライズショー、記念撮影</t>
    <rPh sb="9" eb="11">
      <t>ジョウエイ</t>
    </rPh>
    <rPh sb="21" eb="23">
      <t>キネン</t>
    </rPh>
    <rPh sb="23" eb="25">
      <t>サツエイ</t>
    </rPh>
    <phoneticPr fontId="1"/>
  </si>
  <si>
    <t>生涯学習係</t>
    <rPh sb="0" eb="5">
      <t>ショウガイガクシュウカカリ</t>
    </rPh>
    <phoneticPr fontId="1"/>
  </si>
  <si>
    <t>0739-43-5830</t>
  </si>
  <si>
    <t>上富田町</t>
    <rPh sb="0" eb="4">
      <t>カミトンダチョウ</t>
    </rPh>
    <phoneticPr fontId="1"/>
  </si>
  <si>
    <t>上富田文化会館</t>
    <rPh sb="0" eb="3">
      <t>カミトンダ</t>
    </rPh>
    <rPh sb="3" eb="7">
      <t>ブンカカイカン</t>
    </rPh>
    <phoneticPr fontId="1"/>
  </si>
  <si>
    <t>0739-47-5930</t>
  </si>
  <si>
    <t>すさみ町</t>
    <rPh sb="3" eb="4">
      <t>チョウ</t>
    </rPh>
    <phoneticPr fontId="1"/>
  </si>
  <si>
    <t>すさみ町総合センター</t>
    <rPh sb="3" eb="4">
      <t>チョウ</t>
    </rPh>
    <rPh sb="4" eb="6">
      <t>ソウゴウ</t>
    </rPh>
    <phoneticPr fontId="1"/>
  </si>
  <si>
    <t>式典､記念撮影、スライドショー</t>
    <rPh sb="3" eb="5">
      <t>キネン</t>
    </rPh>
    <rPh sb="5" eb="7">
      <t>サツエイ</t>
    </rPh>
    <phoneticPr fontId="1"/>
  </si>
  <si>
    <t>社会教育課</t>
    <rPh sb="0" eb="2">
      <t>シャカイ</t>
    </rPh>
    <rPh sb="2" eb="4">
      <t>キョウイク</t>
    </rPh>
    <rPh sb="4" eb="5">
      <t>カ</t>
    </rPh>
    <phoneticPr fontId="1"/>
  </si>
  <si>
    <t>0739-55-3037</t>
  </si>
  <si>
    <t>すさみ町主催</t>
    <rPh sb="3" eb="4">
      <t>チョウ</t>
    </rPh>
    <rPh sb="4" eb="6">
      <t>シュサイ</t>
    </rPh>
    <phoneticPr fontId="1"/>
  </si>
  <si>
    <t>西牟婁郡計</t>
    <rPh sb="0" eb="3">
      <t>ニシムロ</t>
    </rPh>
    <rPh sb="3" eb="4">
      <t>グン</t>
    </rPh>
    <rPh sb="4" eb="5">
      <t>ケイ</t>
    </rPh>
    <phoneticPr fontId="1"/>
  </si>
  <si>
    <t>田辺市大塔</t>
  </si>
  <si>
    <t>大塔総合文化会館</t>
  </si>
  <si>
    <t>式典､スライドショー、記念撮影</t>
  </si>
  <si>
    <t>大塔教育事務所</t>
  </si>
  <si>
    <t>0739-48-0212</t>
  </si>
  <si>
    <t>大塔地区「二十歳の集い」実行委員会</t>
  </si>
  <si>
    <t>田辺市芳養町</t>
  </si>
  <si>
    <t>芳養大神社
（雨天時：芳養公民館）</t>
  </si>
  <si>
    <t>式典､記念撮影</t>
  </si>
  <si>
    <t>芳養公民館</t>
  </si>
  <si>
    <t>0739-22-1429</t>
  </si>
  <si>
    <t>芳養連合町内会主催</t>
  </si>
  <si>
    <t>田辺市本宮町</t>
  </si>
  <si>
    <t>世界遺産センター熊野本宮館</t>
  </si>
  <si>
    <t>式典、恩師からのビデオレター、記念撮影</t>
  </si>
  <si>
    <t>本宮教育事務所</t>
  </si>
  <si>
    <t>0735-42-1164</t>
  </si>
  <si>
    <t xml:space="preserve">青少年育成市民会議・自治連主催
</t>
  </si>
  <si>
    <t>県計</t>
    <rPh sb="0" eb="1">
      <t>ケン</t>
    </rPh>
    <rPh sb="1" eb="2">
      <t>ケイ</t>
    </rPh>
    <phoneticPr fontId="1"/>
  </si>
  <si>
    <t>県計</t>
    <rPh sb="0" eb="1">
      <t>ケン</t>
    </rPh>
    <phoneticPr fontId="1"/>
  </si>
  <si>
    <t>古座川町</t>
    <phoneticPr fontId="1"/>
  </si>
  <si>
    <t>太地町</t>
    <rPh sb="0" eb="3">
      <t>タイジチョウ</t>
    </rPh>
    <phoneticPr fontId="1"/>
  </si>
  <si>
    <t>那智勝浦町</t>
  </si>
  <si>
    <t>西牟婁郡計</t>
    <rPh sb="0" eb="4">
      <t>ニシムログン</t>
    </rPh>
    <phoneticPr fontId="1"/>
  </si>
  <si>
    <t>すさみ町</t>
  </si>
  <si>
    <t>上富田町</t>
  </si>
  <si>
    <t>白浜町　</t>
    <rPh sb="0" eb="3">
      <t>シラハマチョウ</t>
    </rPh>
    <phoneticPr fontId="1"/>
  </si>
  <si>
    <t>日高郡計</t>
    <rPh sb="0" eb="3">
      <t>ヒダカグン</t>
    </rPh>
    <phoneticPr fontId="1"/>
  </si>
  <si>
    <t>日高川町</t>
    <rPh sb="0" eb="2">
      <t>ヒダカ</t>
    </rPh>
    <rPh sb="2" eb="3">
      <t>ガワ</t>
    </rPh>
    <rPh sb="3" eb="4">
      <t>マチ</t>
    </rPh>
    <phoneticPr fontId="1"/>
  </si>
  <si>
    <t>有田郡計</t>
    <rPh sb="0" eb="3">
      <t>アリダグン</t>
    </rPh>
    <phoneticPr fontId="1"/>
  </si>
  <si>
    <t>有田川町</t>
    <rPh sb="0" eb="2">
      <t>アリダ</t>
    </rPh>
    <rPh sb="2" eb="3">
      <t>ガワ</t>
    </rPh>
    <rPh sb="3" eb="4">
      <t>チョウ</t>
    </rPh>
    <phoneticPr fontId="1"/>
  </si>
  <si>
    <t>広川町</t>
    <rPh sb="0" eb="3">
      <t>ヒロガワチョウ</t>
    </rPh>
    <phoneticPr fontId="1"/>
  </si>
  <si>
    <t>伊都郡計</t>
    <rPh sb="0" eb="3">
      <t>イトグン</t>
    </rPh>
    <phoneticPr fontId="1"/>
  </si>
  <si>
    <t>高野町</t>
    <phoneticPr fontId="1"/>
  </si>
  <si>
    <t>九度山町</t>
  </si>
  <si>
    <t>かつらぎ町</t>
  </si>
  <si>
    <t>海草郡計</t>
    <rPh sb="0" eb="3">
      <t>カイソウグン</t>
    </rPh>
    <rPh sb="3" eb="4">
      <t>ケイ</t>
    </rPh>
    <phoneticPr fontId="1"/>
  </si>
  <si>
    <t>紀美野町</t>
    <rPh sb="0" eb="1">
      <t>キ</t>
    </rPh>
    <rPh sb="1" eb="2">
      <t>ビ</t>
    </rPh>
    <rPh sb="2" eb="3">
      <t>ノ</t>
    </rPh>
    <rPh sb="3" eb="4">
      <t>チョウ</t>
    </rPh>
    <phoneticPr fontId="1"/>
  </si>
  <si>
    <t>市部計</t>
    <rPh sb="0" eb="1">
      <t>シ</t>
    </rPh>
    <rPh sb="1" eb="2">
      <t>ブ</t>
    </rPh>
    <rPh sb="2" eb="3">
      <t>ケイ</t>
    </rPh>
    <phoneticPr fontId="1"/>
  </si>
  <si>
    <t>紀の川市</t>
    <rPh sb="0" eb="1">
      <t>オサム</t>
    </rPh>
    <rPh sb="2" eb="4">
      <t>カワイチ</t>
    </rPh>
    <phoneticPr fontId="1"/>
  </si>
  <si>
    <t>有田市</t>
    <rPh sb="0" eb="2">
      <t>アリタ</t>
    </rPh>
    <rPh sb="2" eb="3">
      <t>シ</t>
    </rPh>
    <phoneticPr fontId="1"/>
  </si>
  <si>
    <t>橋本市</t>
  </si>
  <si>
    <t>海南市</t>
    <rPh sb="0" eb="3">
      <t>カイナンシ</t>
    </rPh>
    <phoneticPr fontId="1"/>
  </si>
  <si>
    <t>備考</t>
    <rPh sb="0" eb="2">
      <t>ビコウ</t>
    </rPh>
    <phoneticPr fontId="1"/>
  </si>
  <si>
    <t>市町村別成人式等対象者数増減</t>
    <rPh sb="0" eb="3">
      <t>シ</t>
    </rPh>
    <rPh sb="3" eb="4">
      <t>ベツ</t>
    </rPh>
    <rPh sb="4" eb="6">
      <t>セイジン</t>
    </rPh>
    <rPh sb="6" eb="7">
      <t>シキ</t>
    </rPh>
    <rPh sb="7" eb="8">
      <t>トウ</t>
    </rPh>
    <rPh sb="8" eb="10">
      <t>タイショウ</t>
    </rPh>
    <rPh sb="10" eb="11">
      <t>シャ</t>
    </rPh>
    <rPh sb="11" eb="12">
      <t>スウ</t>
    </rPh>
    <rPh sb="12" eb="14">
      <t>ゾウゲン</t>
    </rPh>
    <phoneticPr fontId="1"/>
  </si>
  <si>
    <t>企画・運営
有田川町二十歳の集い実行委員会</t>
    <phoneticPr fontId="1"/>
  </si>
  <si>
    <t>対象者数</t>
    <rPh sb="0" eb="4">
      <t>タイショウシャスウ</t>
    </rPh>
    <phoneticPr fontId="1"/>
  </si>
  <si>
    <t>有田郡計</t>
    <rPh sb="0" eb="2">
      <t>アリダ</t>
    </rPh>
    <rPh sb="2" eb="3">
      <t>グン</t>
    </rPh>
    <rPh sb="3" eb="4">
      <t>ケイ</t>
    </rPh>
    <phoneticPr fontId="1"/>
  </si>
  <si>
    <t>日高郡計</t>
    <rPh sb="0" eb="2">
      <t>ヒダカ</t>
    </rPh>
    <rPh sb="2" eb="3">
      <t>グン</t>
    </rPh>
    <rPh sb="3" eb="4">
      <t>ケイ</t>
    </rPh>
    <phoneticPr fontId="1"/>
  </si>
  <si>
    <t>R8 1.11　11:00～</t>
    <phoneticPr fontId="1"/>
  </si>
  <si>
    <t>R8.1.11　13:00～</t>
    <phoneticPr fontId="1"/>
  </si>
  <si>
    <t>R8 1.11　13:00～</t>
    <phoneticPr fontId="1"/>
  </si>
  <si>
    <t>R8.1.4　10:30～</t>
    <phoneticPr fontId="1"/>
  </si>
  <si>
    <t>R8 1.4　13:00～</t>
    <phoneticPr fontId="1"/>
  </si>
  <si>
    <t>R8 1.3　13:00～</t>
    <phoneticPr fontId="1"/>
  </si>
  <si>
    <t>式典、意見発表、応援メッセージビデオ、記念撮影</t>
    <phoneticPr fontId="1"/>
  </si>
  <si>
    <t>増減</t>
    <rPh sb="0" eb="2">
      <t>ゾウゲン</t>
    </rPh>
    <phoneticPr fontId="1"/>
  </si>
  <si>
    <t>（H17.4.2～H18.4.1生まれ）</t>
    <rPh sb="16" eb="17">
      <t>ウ</t>
    </rPh>
    <phoneticPr fontId="1"/>
  </si>
  <si>
    <t>※ただし、太地町、古座川町はH18.4.2～H19.4.1生まれ</t>
    <rPh sb="5" eb="7">
      <t>タイジ</t>
    </rPh>
    <rPh sb="7" eb="8">
      <t>チョウ</t>
    </rPh>
    <rPh sb="9" eb="12">
      <t>コザガワ</t>
    </rPh>
    <rPh sb="12" eb="13">
      <t>チョウ</t>
    </rPh>
    <rPh sb="29" eb="30">
      <t>ウ</t>
    </rPh>
    <phoneticPr fontId="19"/>
  </si>
  <si>
    <t>R8 1.3　10:30～</t>
    <phoneticPr fontId="1"/>
  </si>
  <si>
    <t>生涯学習課</t>
    <rPh sb="0" eb="5">
      <t>ショウガイガクシュウカ</t>
    </rPh>
    <phoneticPr fontId="1"/>
  </si>
  <si>
    <t>式典､実行委員会イベント（スライドショー上映、芸能）</t>
    <rPh sb="3" eb="5">
      <t>ジッコウ</t>
    </rPh>
    <rPh sb="5" eb="8">
      <t>イインカイ</t>
    </rPh>
    <rPh sb="20" eb="22">
      <t>ジョウエイ</t>
    </rPh>
    <rPh sb="23" eb="25">
      <t>ゲイノウ</t>
    </rPh>
    <phoneticPr fontId="1"/>
  </si>
  <si>
    <t>総務課</t>
    <rPh sb="0" eb="3">
      <t>ソウムカ</t>
    </rPh>
    <phoneticPr fontId="1"/>
  </si>
  <si>
    <t>教育委員会</t>
    <rPh sb="0" eb="2">
      <t>キョウイク</t>
    </rPh>
    <rPh sb="2" eb="5">
      <t>イインカイ</t>
    </rPh>
    <phoneticPr fontId="11"/>
  </si>
  <si>
    <t>R8.1.11　13:30～</t>
    <phoneticPr fontId="1"/>
  </si>
  <si>
    <t>R8 1.11　10:30～</t>
    <phoneticPr fontId="1"/>
  </si>
  <si>
    <t>R8 1.4　14:00～</t>
    <phoneticPr fontId="1"/>
  </si>
  <si>
    <t>R8 1.3　9:00～</t>
    <phoneticPr fontId="1"/>
  </si>
  <si>
    <t>R8 1.11　9:00～</t>
    <phoneticPr fontId="1"/>
  </si>
  <si>
    <t>R8 8.13　10:30～</t>
    <phoneticPr fontId="1"/>
  </si>
  <si>
    <t>参考：令和７年の成人式等の参加対象者数　計8,244人</t>
    <phoneticPr fontId="1"/>
  </si>
  <si>
    <t>アトラクション実施有無も含めて
現時点で未定</t>
    <phoneticPr fontId="1"/>
  </si>
  <si>
    <t>オープニングアトラクション、式典、スライドショー、記念撮影</t>
    <rPh sb="14" eb="16">
      <t>シキテン</t>
    </rPh>
    <rPh sb="25" eb="27">
      <t>キネン</t>
    </rPh>
    <rPh sb="27" eb="29">
      <t>サツエイ</t>
    </rPh>
    <phoneticPr fontId="1"/>
  </si>
  <si>
    <t>橋本市・橋本市教育委員会、橋本市２０歳のつどい実行委員会主催</t>
  </si>
  <si>
    <t>日高川町主催、教育委員会運営</t>
  </si>
  <si>
    <t>田辺市</t>
    <rPh sb="0" eb="3">
      <t>タナベシ</t>
    </rPh>
    <phoneticPr fontId="1"/>
  </si>
  <si>
    <t>新宮市</t>
    <rPh sb="0" eb="3">
      <t>シングウシ</t>
    </rPh>
    <phoneticPr fontId="1"/>
  </si>
  <si>
    <t>北山村</t>
    <rPh sb="0" eb="3">
      <t>キタヤマムラ</t>
    </rPh>
    <phoneticPr fontId="1"/>
  </si>
  <si>
    <t>串本町</t>
    <rPh sb="0" eb="3">
      <t>クシモトチョウ</t>
    </rPh>
    <phoneticPr fontId="1"/>
  </si>
  <si>
    <t>※大塔・芳養町・本宮町ではそれぞれ独自での成人式等も実施しています。なお、田辺市の成人式等の参加対象者数には、大塔・芳養町・本宮町のH17.4.2～H18.4.1生まれの方が含まれています。</t>
    <rPh sb="60" eb="61">
      <t>マチ</t>
    </rPh>
    <rPh sb="64" eb="65">
      <t>マチ</t>
    </rPh>
    <rPh sb="81" eb="82">
      <t>ウ</t>
    </rPh>
    <rPh sb="85" eb="86">
      <t>カタ</t>
    </rPh>
    <phoneticPr fontId="1"/>
  </si>
  <si>
    <t>R8 1.4　15:30～</t>
    <phoneticPr fontId="1"/>
  </si>
  <si>
    <r>
      <t>　　　　　　　　　　　　　　　　　　　　　令和8年に県内市町村で開催される成人式等一覧　　　　　　　　　　　　　　　　　</t>
    </r>
    <r>
      <rPr>
        <b/>
        <sz val="10"/>
        <rFont val="ＭＳ ゴシック"/>
        <family val="3"/>
        <charset val="128"/>
      </rPr>
      <t>令和７年１１月１日現在</t>
    </r>
    <rPh sb="21" eb="23">
      <t>レイワ</t>
    </rPh>
    <rPh sb="26" eb="28">
      <t>ケンナイ</t>
    </rPh>
    <rPh sb="28" eb="31">
      <t>シチョウソン</t>
    </rPh>
    <rPh sb="40" eb="41">
      <t>ナド</t>
    </rPh>
    <rPh sb="60" eb="62">
      <t>レイワ</t>
    </rPh>
    <rPh sb="63" eb="64">
      <t>ネン</t>
    </rPh>
    <rPh sb="66" eb="67">
      <t>ガツ</t>
    </rPh>
    <rPh sb="68" eb="69">
      <t>ヒ</t>
    </rPh>
    <rPh sb="69" eb="71">
      <t>ゲンザイ</t>
    </rPh>
    <phoneticPr fontId="1"/>
  </si>
  <si>
    <t>R８年対象者数</t>
    <rPh sb="2" eb="3">
      <t>ネン</t>
    </rPh>
    <rPh sb="3" eb="5">
      <t>タイショウ</t>
    </rPh>
    <rPh sb="5" eb="6">
      <t>シャ</t>
    </rPh>
    <rPh sb="6" eb="7">
      <t>スウ</t>
    </rPh>
    <phoneticPr fontId="1"/>
  </si>
  <si>
    <t>R７年対象者数</t>
    <rPh sb="2" eb="3">
      <t>ネン</t>
    </rPh>
    <rPh sb="3" eb="5">
      <t>タイショウ</t>
    </rPh>
    <rPh sb="5" eb="6">
      <t>シャ</t>
    </rPh>
    <rPh sb="6" eb="7">
      <t>スウ</t>
    </rPh>
    <phoneticPr fontId="1"/>
  </si>
  <si>
    <t>※男女別人数は、人権等に配慮し、今回から記載しておりません。</t>
    <rPh sb="1" eb="3">
      <t>ダンジョ</t>
    </rPh>
    <rPh sb="3" eb="4">
      <t>ベツ</t>
    </rPh>
    <rPh sb="4" eb="6">
      <t>ニンズウ</t>
    </rPh>
    <rPh sb="8" eb="11">
      <t>ジンケントウ</t>
    </rPh>
    <rPh sb="12" eb="14">
      <t>ハイリョ</t>
    </rPh>
    <rPh sb="16" eb="18">
      <t>コンカイ</t>
    </rPh>
    <rPh sb="20" eb="22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</si>
</sst>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;&quot;△ &quot;0"/>
  </numFmts>
  <fonts count="3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3"/>
      <charset val="128"/>
    </font>
    <font>
      <sz val="10.75"/>
      <name val="ＭＳ 明朝"/>
      <family val="1"/>
      <charset val="128"/>
    </font>
    <font>
      <sz val="11"/>
      <name val="HGｺﾞｼｯｸE"/>
      <family val="3"/>
      <charset val="128"/>
    </font>
    <font>
      <b/>
      <sz val="18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3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3"/>
      <color rgb="FFFF0000"/>
      <name val="ＭＳ Ｐ明朝"/>
      <family val="1"/>
      <charset val="128"/>
    </font>
    <font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3"/>
      <charset val="128"/>
    </font>
    <font>
      <sz val="10.75"/>
      <color theme="1"/>
      <name val="ＭＳ Ｐゴシック"/>
      <family val="3"/>
      <charset val="128"/>
    </font>
    <font>
      <b/>
      <sz val="10.75"/>
      <color theme="1"/>
      <name val="ＭＳ Ｐゴシック"/>
      <family val="3"/>
      <charset val="128"/>
    </font>
    <font>
      <sz val="6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0.75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  <font>
      <b/>
      <sz val="10.75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3"/>
      <name val="ＭＳ Ｐゴシック"/>
      <family val="3"/>
      <charset val="128"/>
      <scheme val="major"/>
    </font>
    <font>
      <sz val="13"/>
      <color rgb="FFFF0000"/>
      <name val="ＭＳ Ｐゴシック"/>
      <family val="3"/>
      <charset val="128"/>
      <scheme val="major"/>
    </font>
    <font>
      <sz val="11"/>
      <name val="HGPｺﾞｼｯｸE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38" fontId="13" fillId="0" borderId="0" applyFont="0" applyFill="0" applyBorder="0" applyAlignment="0" applyProtection="0">
      <alignment vertical="center"/>
    </xf>
    <xf numFmtId="0" fontId="13" fillId="0" borderId="0"/>
  </cellStyleXfs>
  <cellXfs count="15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right" vertical="top"/>
    </xf>
    <xf numFmtId="0" fontId="12" fillId="0" borderId="0" xfId="1" applyFont="1" applyAlignment="1">
      <alignment vertical="center"/>
    </xf>
    <xf numFmtId="177" fontId="12" fillId="0" borderId="0" xfId="1" applyNumberFormat="1" applyFont="1" applyAlignment="1">
      <alignment vertical="center"/>
    </xf>
    <xf numFmtId="38" fontId="12" fillId="0" borderId="0" xfId="2" applyFont="1" applyFill="1" applyAlignment="1">
      <alignment vertical="center"/>
    </xf>
    <xf numFmtId="0" fontId="12" fillId="0" borderId="0" xfId="1" applyFont="1" applyAlignment="1">
      <alignment horizontal="center" vertical="center"/>
    </xf>
    <xf numFmtId="0" fontId="12" fillId="0" borderId="21" xfId="1" applyFont="1" applyBorder="1" applyAlignment="1">
      <alignment vertical="center"/>
    </xf>
    <xf numFmtId="177" fontId="12" fillId="0" borderId="23" xfId="1" applyNumberFormat="1" applyFont="1" applyBorder="1" applyAlignment="1">
      <alignment vertical="center"/>
    </xf>
    <xf numFmtId="177" fontId="14" fillId="0" borderId="15" xfId="1" applyNumberFormat="1" applyFont="1" applyBorder="1" applyAlignment="1">
      <alignment vertical="center"/>
    </xf>
    <xf numFmtId="3" fontId="14" fillId="0" borderId="15" xfId="1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177" fontId="15" fillId="0" borderId="25" xfId="1" applyNumberFormat="1" applyFont="1" applyBorder="1" applyAlignment="1">
      <alignment vertical="center"/>
    </xf>
    <xf numFmtId="177" fontId="15" fillId="0" borderId="26" xfId="1" applyNumberFormat="1" applyFont="1" applyBorder="1" applyAlignment="1">
      <alignment vertical="center"/>
    </xf>
    <xf numFmtId="0" fontId="15" fillId="0" borderId="27" xfId="1" applyFont="1" applyBorder="1" applyAlignment="1">
      <alignment vertical="center"/>
    </xf>
    <xf numFmtId="3" fontId="15" fillId="0" borderId="27" xfId="1" applyNumberFormat="1" applyFont="1" applyBorder="1" applyAlignment="1">
      <alignment vertical="center"/>
    </xf>
    <xf numFmtId="0" fontId="16" fillId="0" borderId="26" xfId="1" applyFont="1" applyBorder="1" applyAlignment="1">
      <alignment horizontal="center" vertical="center"/>
    </xf>
    <xf numFmtId="177" fontId="17" fillId="0" borderId="28" xfId="1" applyNumberFormat="1" applyFont="1" applyBorder="1" applyAlignment="1">
      <alignment vertical="center" wrapText="1"/>
    </xf>
    <xf numFmtId="177" fontId="15" fillId="0" borderId="29" xfId="1" applyNumberFormat="1" applyFont="1" applyBorder="1" applyAlignment="1">
      <alignment vertical="center"/>
    </xf>
    <xf numFmtId="3" fontId="15" fillId="0" borderId="30" xfId="1" applyNumberFormat="1" applyFont="1" applyBorder="1" applyAlignment="1">
      <alignment vertical="center"/>
    </xf>
    <xf numFmtId="0" fontId="15" fillId="0" borderId="12" xfId="1" applyFont="1" applyBorder="1" applyAlignment="1">
      <alignment horizontal="center" vertical="center"/>
    </xf>
    <xf numFmtId="177" fontId="17" fillId="0" borderId="20" xfId="1" applyNumberFormat="1" applyFont="1" applyBorder="1" applyAlignment="1">
      <alignment vertical="center" wrapText="1"/>
    </xf>
    <xf numFmtId="177" fontId="17" fillId="0" borderId="31" xfId="1" applyNumberFormat="1" applyFont="1" applyBorder="1" applyAlignment="1">
      <alignment vertical="center" wrapText="1"/>
    </xf>
    <xf numFmtId="177" fontId="15" fillId="0" borderId="28" xfId="1" applyNumberFormat="1" applyFont="1" applyBorder="1" applyAlignment="1">
      <alignment vertical="center"/>
    </xf>
    <xf numFmtId="3" fontId="15" fillId="0" borderId="22" xfId="1" applyNumberFormat="1" applyFont="1" applyBorder="1" applyAlignment="1">
      <alignment vertical="center"/>
    </xf>
    <xf numFmtId="3" fontId="15" fillId="0" borderId="32" xfId="1" applyNumberFormat="1" applyFont="1" applyBorder="1" applyAlignment="1">
      <alignment vertical="center"/>
    </xf>
    <xf numFmtId="0" fontId="15" fillId="0" borderId="24" xfId="1" applyFont="1" applyBorder="1" applyAlignment="1">
      <alignment vertical="center"/>
    </xf>
    <xf numFmtId="0" fontId="15" fillId="0" borderId="13" xfId="1" applyFont="1" applyBorder="1" applyAlignment="1">
      <alignment vertical="center"/>
    </xf>
    <xf numFmtId="177" fontId="15" fillId="0" borderId="20" xfId="1" applyNumberFormat="1" applyFont="1" applyBorder="1" applyAlignment="1">
      <alignment vertical="center"/>
    </xf>
    <xf numFmtId="177" fontId="15" fillId="0" borderId="32" xfId="1" applyNumberFormat="1" applyFont="1" applyBorder="1" applyAlignment="1">
      <alignment vertical="center"/>
    </xf>
    <xf numFmtId="0" fontId="15" fillId="0" borderId="30" xfId="1" applyFont="1" applyBorder="1" applyAlignment="1">
      <alignment vertical="center"/>
    </xf>
    <xf numFmtId="0" fontId="15" fillId="0" borderId="22" xfId="1" applyFont="1" applyBorder="1" applyAlignment="1">
      <alignment vertical="center"/>
    </xf>
    <xf numFmtId="177" fontId="15" fillId="0" borderId="33" xfId="1" applyNumberFormat="1" applyFont="1" applyBorder="1" applyAlignment="1">
      <alignment vertical="center"/>
    </xf>
    <xf numFmtId="0" fontId="12" fillId="0" borderId="0" xfId="1" applyFont="1" applyAlignment="1">
      <alignment vertical="top"/>
    </xf>
    <xf numFmtId="0" fontId="15" fillId="0" borderId="20" xfId="1" applyFont="1" applyBorder="1" applyAlignment="1">
      <alignment vertical="top"/>
    </xf>
    <xf numFmtId="177" fontId="15" fillId="0" borderId="34" xfId="1" applyNumberFormat="1" applyFont="1" applyBorder="1" applyAlignment="1">
      <alignment vertical="center"/>
    </xf>
    <xf numFmtId="0" fontId="15" fillId="0" borderId="35" xfId="1" applyFont="1" applyBorder="1" applyAlignment="1">
      <alignment horizontal="center" vertical="center"/>
    </xf>
    <xf numFmtId="177" fontId="20" fillId="0" borderId="0" xfId="1" applyNumberFormat="1" applyFont="1" applyAlignment="1">
      <alignment horizontal="right" vertical="center"/>
    </xf>
    <xf numFmtId="177" fontId="21" fillId="0" borderId="0" xfId="1" applyNumberFormat="1" applyFont="1" applyAlignment="1">
      <alignment horizontal="right"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3" fontId="23" fillId="0" borderId="0" xfId="0" applyNumberFormat="1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76" fontId="27" fillId="0" borderId="0" xfId="0" applyNumberFormat="1" applyFont="1" applyAlignment="1">
      <alignment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3" fontId="15" fillId="0" borderId="26" xfId="1" applyNumberFormat="1" applyFont="1" applyBorder="1" applyAlignment="1">
      <alignment vertical="center"/>
    </xf>
    <xf numFmtId="177" fontId="15" fillId="0" borderId="12" xfId="1" applyNumberFormat="1" applyFont="1" applyBorder="1" applyAlignment="1">
      <alignment vertical="center"/>
    </xf>
    <xf numFmtId="0" fontId="26" fillId="0" borderId="38" xfId="0" applyFont="1" applyBorder="1" applyAlignment="1">
      <alignment horizontal="left" vertical="center" wrapText="1"/>
    </xf>
    <xf numFmtId="0" fontId="23" fillId="0" borderId="45" xfId="0" applyFont="1" applyBorder="1" applyAlignment="1">
      <alignment horizontal="left" vertical="center"/>
    </xf>
    <xf numFmtId="3" fontId="23" fillId="0" borderId="2" xfId="0" applyNumberFormat="1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vertical="center" shrinkToFit="1"/>
    </xf>
    <xf numFmtId="0" fontId="23" fillId="0" borderId="2" xfId="0" applyFont="1" applyBorder="1" applyAlignment="1">
      <alignment horizontal="center" vertical="center" wrapText="1" shrinkToFit="1"/>
    </xf>
    <xf numFmtId="0" fontId="23" fillId="0" borderId="2" xfId="0" applyFont="1" applyBorder="1" applyAlignment="1">
      <alignment horizontal="center" vertical="center" shrinkToFit="1"/>
    </xf>
    <xf numFmtId="0" fontId="26" fillId="0" borderId="37" xfId="0" applyFont="1" applyBorder="1" applyAlignment="1">
      <alignment vertical="center" shrinkToFit="1"/>
    </xf>
    <xf numFmtId="0" fontId="26" fillId="0" borderId="38" xfId="0" applyFont="1" applyBorder="1" applyAlignment="1">
      <alignment vertical="center" shrinkToFit="1"/>
    </xf>
    <xf numFmtId="0" fontId="26" fillId="0" borderId="45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2" xfId="0" applyFont="1" applyBorder="1" applyAlignment="1">
      <alignment vertical="center" wrapText="1"/>
    </xf>
    <xf numFmtId="0" fontId="26" fillId="0" borderId="38" xfId="0" applyFont="1" applyBorder="1" applyAlignment="1">
      <alignment vertical="center"/>
    </xf>
    <xf numFmtId="0" fontId="26" fillId="0" borderId="46" xfId="0" applyFont="1" applyBorder="1" applyAlignment="1">
      <alignment vertical="center"/>
    </xf>
    <xf numFmtId="3" fontId="23" fillId="0" borderId="14" xfId="0" applyNumberFormat="1" applyFont="1" applyBorder="1" applyAlignment="1">
      <alignment vertical="center"/>
    </xf>
    <xf numFmtId="0" fontId="26" fillId="0" borderId="16" xfId="0" applyFont="1" applyBorder="1" applyAlignment="1">
      <alignment horizontal="center" vertical="center"/>
    </xf>
    <xf numFmtId="0" fontId="26" fillId="0" borderId="16" xfId="0" applyFont="1" applyBorder="1" applyAlignment="1">
      <alignment vertical="center"/>
    </xf>
    <xf numFmtId="0" fontId="26" fillId="0" borderId="39" xfId="0" applyFont="1" applyBorder="1" applyAlignment="1">
      <alignment vertical="center"/>
    </xf>
    <xf numFmtId="0" fontId="24" fillId="0" borderId="47" xfId="0" applyFont="1" applyBorder="1" applyAlignment="1">
      <alignment vertical="center"/>
    </xf>
    <xf numFmtId="3" fontId="24" fillId="0" borderId="12" xfId="0" applyNumberFormat="1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26" fillId="0" borderId="5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8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3" fontId="23" fillId="0" borderId="17" xfId="0" applyNumberFormat="1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3" fontId="25" fillId="0" borderId="17" xfId="0" applyNumberFormat="1" applyFont="1" applyBorder="1" applyAlignment="1">
      <alignment vertical="center"/>
    </xf>
    <xf numFmtId="0" fontId="26" fillId="0" borderId="48" xfId="0" applyFont="1" applyBorder="1" applyAlignment="1">
      <alignment vertical="center"/>
    </xf>
    <xf numFmtId="3" fontId="23" fillId="0" borderId="15" xfId="0" applyNumberFormat="1" applyFont="1" applyBorder="1" applyAlignment="1">
      <alignment vertical="center"/>
    </xf>
    <xf numFmtId="0" fontId="26" fillId="0" borderId="15" xfId="0" applyFont="1" applyBorder="1" applyAlignment="1">
      <alignment horizontal="center" vertical="center"/>
    </xf>
    <xf numFmtId="0" fontId="26" fillId="0" borderId="15" xfId="0" applyFont="1" applyBorder="1" applyAlignment="1">
      <alignment vertical="center"/>
    </xf>
    <xf numFmtId="0" fontId="26" fillId="0" borderId="40" xfId="0" applyFont="1" applyBorder="1" applyAlignment="1">
      <alignment vertical="center"/>
    </xf>
    <xf numFmtId="0" fontId="26" fillId="0" borderId="49" xfId="0" applyFont="1" applyBorder="1" applyAlignment="1">
      <alignment vertical="center"/>
    </xf>
    <xf numFmtId="3" fontId="23" fillId="0" borderId="16" xfId="0" applyNumberFormat="1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8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4" xfId="0" applyFont="1" applyBorder="1" applyAlignment="1">
      <alignment vertical="center"/>
    </xf>
    <xf numFmtId="0" fontId="26" fillId="0" borderId="41" xfId="0" applyFont="1" applyBorder="1" applyAlignment="1">
      <alignment horizontal="left" vertical="center" wrapText="1"/>
    </xf>
    <xf numFmtId="3" fontId="24" fillId="0" borderId="17" xfId="0" applyNumberFormat="1" applyFont="1" applyBorder="1" applyAlignment="1">
      <alignment vertical="center"/>
    </xf>
    <xf numFmtId="0" fontId="0" fillId="0" borderId="51" xfId="0" applyBorder="1" applyAlignment="1">
      <alignment vertical="center"/>
    </xf>
    <xf numFmtId="0" fontId="23" fillId="0" borderId="48" xfId="0" applyFont="1" applyBorder="1" applyAlignment="1">
      <alignment horizontal="left" vertical="center"/>
    </xf>
    <xf numFmtId="0" fontId="23" fillId="0" borderId="15" xfId="0" applyFont="1" applyBorder="1" applyAlignment="1">
      <alignment vertical="center" shrinkToFit="1"/>
    </xf>
    <xf numFmtId="0" fontId="23" fillId="0" borderId="15" xfId="0" applyFont="1" applyBorder="1" applyAlignment="1">
      <alignment horizontal="center" vertical="center" shrinkToFit="1"/>
    </xf>
    <xf numFmtId="0" fontId="26" fillId="0" borderId="40" xfId="0" applyFont="1" applyBorder="1" applyAlignment="1">
      <alignment vertical="center" shrinkToFit="1"/>
    </xf>
    <xf numFmtId="0" fontId="26" fillId="0" borderId="2" xfId="0" applyFont="1" applyBorder="1" applyAlignment="1">
      <alignment horizontal="center" vertical="center" wrapText="1"/>
    </xf>
    <xf numFmtId="0" fontId="26" fillId="0" borderId="38" xfId="0" applyFont="1" applyBorder="1" applyAlignment="1">
      <alignment vertical="center" wrapText="1"/>
    </xf>
    <xf numFmtId="0" fontId="26" fillId="0" borderId="2" xfId="0" applyFont="1" applyBorder="1" applyAlignment="1">
      <alignment vertical="center" shrinkToFit="1"/>
    </xf>
    <xf numFmtId="0" fontId="26" fillId="0" borderId="38" xfId="0" applyFont="1" applyBorder="1" applyAlignment="1">
      <alignment vertical="center" wrapText="1" shrinkToFit="1"/>
    </xf>
    <xf numFmtId="0" fontId="26" fillId="0" borderId="41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3" fontId="24" fillId="0" borderId="5" xfId="0" applyNumberFormat="1" applyFont="1" applyBorder="1" applyAlignment="1">
      <alignment vertical="center"/>
    </xf>
    <xf numFmtId="0" fontId="26" fillId="0" borderId="36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43" xfId="0" applyFont="1" applyBorder="1" applyAlignment="1">
      <alignment vertical="center"/>
    </xf>
    <xf numFmtId="0" fontId="26" fillId="0" borderId="43" xfId="0" applyFont="1" applyBorder="1" applyAlignment="1">
      <alignment horizontal="center" vertical="center"/>
    </xf>
    <xf numFmtId="0" fontId="26" fillId="0" borderId="44" xfId="0" applyFont="1" applyBorder="1" applyAlignment="1">
      <alignment vertical="center"/>
    </xf>
    <xf numFmtId="0" fontId="26" fillId="0" borderId="14" xfId="0" applyFont="1" applyBorder="1" applyAlignment="1">
      <alignment horizontal="center" vertical="center"/>
    </xf>
    <xf numFmtId="0" fontId="26" fillId="0" borderId="4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27" fillId="0" borderId="0" xfId="0" applyFont="1" applyAlignment="1">
      <alignment horizontal="left" vertical="center"/>
    </xf>
    <xf numFmtId="0" fontId="29" fillId="0" borderId="5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4" fillId="0" borderId="50" xfId="0" applyFont="1" applyBorder="1" applyAlignment="1">
      <alignment horizontal="center" vertical="center"/>
    </xf>
    <xf numFmtId="0" fontId="24" fillId="0" borderId="51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177" fontId="18" fillId="0" borderId="20" xfId="1" applyNumberFormat="1" applyFont="1" applyBorder="1" applyAlignment="1">
      <alignment horizontal="left" vertical="center" wrapText="1"/>
    </xf>
    <xf numFmtId="0" fontId="22" fillId="0" borderId="0" xfId="1" applyFont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177" fontId="12" fillId="0" borderId="2" xfId="1" applyNumberFormat="1" applyFont="1" applyBorder="1" applyAlignment="1">
      <alignment horizontal="center" vertical="center"/>
    </xf>
    <xf numFmtId="177" fontId="12" fillId="0" borderId="1" xfId="1" applyNumberFormat="1" applyFont="1" applyBorder="1" applyAlignment="1">
      <alignment horizontal="center" vertical="center"/>
    </xf>
    <xf numFmtId="177" fontId="12" fillId="0" borderId="16" xfId="1" applyNumberFormat="1" applyFont="1" applyBorder="1" applyAlignment="1">
      <alignment horizontal="center" vertical="center"/>
    </xf>
    <xf numFmtId="177" fontId="12" fillId="0" borderId="6" xfId="1" applyNumberFormat="1" applyFont="1" applyBorder="1" applyAlignment="1">
      <alignment horizontal="center" vertical="center"/>
    </xf>
    <xf numFmtId="38" fontId="12" fillId="0" borderId="16" xfId="2" applyFont="1" applyFill="1" applyBorder="1" applyAlignment="1">
      <alignment horizontal="center" vertical="center" shrinkToFit="1"/>
    </xf>
    <xf numFmtId="38" fontId="12" fillId="0" borderId="6" xfId="2" applyFont="1" applyFill="1" applyBorder="1" applyAlignment="1">
      <alignment horizontal="center" vertical="center" shrinkToFit="1"/>
    </xf>
    <xf numFmtId="0" fontId="12" fillId="0" borderId="16" xfId="1" applyFont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 shrinkToFit="1"/>
    </xf>
  </cellXfs>
  <cellStyles count="4">
    <cellStyle name="桁区切り 2" xfId="2" xr:uid="{34BE25B7-F56E-45E0-A045-9DF01679ECBB}"/>
    <cellStyle name="標準" xfId="0" builtinId="0"/>
    <cellStyle name="標準 2" xfId="1" xr:uid="{2863C767-57E9-4184-BC7C-AEDBC51F2460}"/>
    <cellStyle name="標準 3" xfId="3" xr:uid="{93EFE954-360B-45EB-91E3-A934CC3D0A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0"/>
  <sheetViews>
    <sheetView view="pageBreakPreview" topLeftCell="A11" zoomScaleNormal="100" zoomScaleSheetLayoutView="100" workbookViewId="0">
      <selection activeCell="A48" sqref="A48"/>
    </sheetView>
  </sheetViews>
  <sheetFormatPr defaultRowHeight="18.75" x14ac:dyDescent="0.15"/>
  <cols>
    <col min="1" max="1" width="13.5" style="3" customWidth="1"/>
    <col min="2" max="2" width="8.875" style="1" customWidth="1"/>
    <col min="3" max="3" width="16.125" style="1" bestFit="1" customWidth="1"/>
    <col min="4" max="4" width="15.5" style="4" customWidth="1"/>
    <col min="5" max="5" width="31.125" style="1" customWidth="1"/>
    <col min="6" max="6" width="62.625" style="1" customWidth="1"/>
    <col min="7" max="7" width="14.75" style="4" customWidth="1"/>
    <col min="8" max="8" width="21" style="4" customWidth="1"/>
    <col min="9" max="9" width="36.5" style="1" customWidth="1"/>
    <col min="10" max="10" width="2.125" style="1" customWidth="1"/>
    <col min="11" max="16384" width="9" style="1"/>
  </cols>
  <sheetData>
    <row r="1" spans="1:16" x14ac:dyDescent="0.15">
      <c r="I1" s="9" t="s">
        <v>10</v>
      </c>
    </row>
    <row r="2" spans="1:16" ht="22.5" customHeight="1" x14ac:dyDescent="0.15">
      <c r="A2" s="123" t="s">
        <v>245</v>
      </c>
      <c r="B2" s="123"/>
      <c r="C2" s="123"/>
      <c r="D2" s="123"/>
      <c r="E2" s="123"/>
      <c r="F2" s="123"/>
      <c r="G2" s="123"/>
      <c r="H2" s="123"/>
      <c r="I2" s="123"/>
    </row>
    <row r="3" spans="1:16" ht="13.5" customHeight="1" thickBot="1" x14ac:dyDescent="0.2">
      <c r="A3" s="124"/>
      <c r="B3" s="124"/>
      <c r="C3" s="124"/>
      <c r="D3" s="124"/>
      <c r="E3" s="124"/>
      <c r="F3" s="124"/>
      <c r="G3" s="124"/>
      <c r="H3" s="124"/>
      <c r="I3" s="124"/>
    </row>
    <row r="4" spans="1:16" s="5" customFormat="1" ht="13.5" x14ac:dyDescent="0.15">
      <c r="A4" s="130" t="s">
        <v>0</v>
      </c>
      <c r="B4" s="126" t="s">
        <v>210</v>
      </c>
      <c r="C4" s="132" t="s">
        <v>8</v>
      </c>
      <c r="D4" s="126" t="s">
        <v>3</v>
      </c>
      <c r="E4" s="126" t="s">
        <v>4</v>
      </c>
      <c r="F4" s="133" t="s">
        <v>5</v>
      </c>
      <c r="G4" s="126" t="s">
        <v>2</v>
      </c>
      <c r="H4" s="126" t="s">
        <v>6</v>
      </c>
      <c r="I4" s="128" t="s">
        <v>1</v>
      </c>
    </row>
    <row r="5" spans="1:16" s="5" customFormat="1" ht="14.25" thickBot="1" x14ac:dyDescent="0.2">
      <c r="A5" s="131"/>
      <c r="B5" s="127"/>
      <c r="C5" s="127"/>
      <c r="D5" s="127"/>
      <c r="E5" s="127"/>
      <c r="F5" s="134"/>
      <c r="G5" s="127"/>
      <c r="H5" s="127"/>
      <c r="I5" s="129"/>
    </row>
    <row r="6" spans="1:16" s="2" customFormat="1" ht="49.5" customHeight="1" thickTop="1" x14ac:dyDescent="0.15">
      <c r="A6" s="61" t="s">
        <v>11</v>
      </c>
      <c r="B6" s="62">
        <v>2985</v>
      </c>
      <c r="C6" s="63" t="s">
        <v>15</v>
      </c>
      <c r="D6" s="64" t="s">
        <v>16</v>
      </c>
      <c r="E6" s="65" t="s">
        <v>12</v>
      </c>
      <c r="F6" s="65" t="s">
        <v>13</v>
      </c>
      <c r="G6" s="66" t="s">
        <v>224</v>
      </c>
      <c r="H6" s="67" t="s">
        <v>17</v>
      </c>
      <c r="I6" s="68" t="s">
        <v>14</v>
      </c>
      <c r="J6" s="48"/>
      <c r="K6" s="48"/>
      <c r="L6" s="48"/>
      <c r="M6" s="48"/>
      <c r="N6" s="48"/>
      <c r="O6" s="48"/>
      <c r="P6" s="48"/>
    </row>
    <row r="7" spans="1:16" s="2" customFormat="1" ht="49.5" customHeight="1" x14ac:dyDescent="0.15">
      <c r="A7" s="61" t="s">
        <v>18</v>
      </c>
      <c r="B7" s="62">
        <v>377</v>
      </c>
      <c r="C7" s="63" t="s">
        <v>19</v>
      </c>
      <c r="D7" s="64" t="s">
        <v>20</v>
      </c>
      <c r="E7" s="65" t="s">
        <v>21</v>
      </c>
      <c r="F7" s="65" t="s">
        <v>22</v>
      </c>
      <c r="G7" s="66" t="s">
        <v>224</v>
      </c>
      <c r="H7" s="67" t="s">
        <v>23</v>
      </c>
      <c r="I7" s="69"/>
      <c r="J7" s="48"/>
      <c r="K7" s="48"/>
      <c r="L7" s="48"/>
      <c r="M7" s="48"/>
      <c r="N7" s="48"/>
      <c r="O7" s="48"/>
      <c r="P7" s="48"/>
    </row>
    <row r="8" spans="1:16" ht="49.5" customHeight="1" x14ac:dyDescent="0.15">
      <c r="A8" s="70" t="s">
        <v>24</v>
      </c>
      <c r="B8" s="62">
        <v>547</v>
      </c>
      <c r="C8" s="63" t="s">
        <v>19</v>
      </c>
      <c r="D8" s="64" t="s">
        <v>20</v>
      </c>
      <c r="E8" s="71" t="s">
        <v>26</v>
      </c>
      <c r="F8" s="71" t="s">
        <v>27</v>
      </c>
      <c r="G8" s="66" t="s">
        <v>224</v>
      </c>
      <c r="H8" s="63" t="s">
        <v>28</v>
      </c>
      <c r="I8" s="60" t="s">
        <v>237</v>
      </c>
      <c r="J8" s="49"/>
      <c r="K8" s="49"/>
      <c r="L8" s="49"/>
      <c r="M8" s="49"/>
      <c r="N8" s="49"/>
      <c r="O8" s="49"/>
      <c r="P8" s="49"/>
    </row>
    <row r="9" spans="1:16" ht="49.5" customHeight="1" x14ac:dyDescent="0.15">
      <c r="A9" s="70" t="s">
        <v>29</v>
      </c>
      <c r="B9" s="62">
        <v>248</v>
      </c>
      <c r="C9" s="63" t="s">
        <v>19</v>
      </c>
      <c r="D9" s="64" t="s">
        <v>20</v>
      </c>
      <c r="E9" s="71" t="s">
        <v>30</v>
      </c>
      <c r="F9" s="72" t="s">
        <v>236</v>
      </c>
      <c r="G9" s="66" t="s">
        <v>224</v>
      </c>
      <c r="H9" s="63" t="s">
        <v>31</v>
      </c>
      <c r="I9" s="73"/>
      <c r="J9" s="49"/>
      <c r="K9" s="49"/>
      <c r="L9" s="49"/>
      <c r="M9" s="49"/>
      <c r="N9" s="49"/>
      <c r="O9" s="49"/>
      <c r="P9" s="49"/>
    </row>
    <row r="10" spans="1:16" ht="49.5" customHeight="1" x14ac:dyDescent="0.15">
      <c r="A10" s="70" t="s">
        <v>32</v>
      </c>
      <c r="B10" s="62">
        <v>194</v>
      </c>
      <c r="C10" s="63" t="s">
        <v>19</v>
      </c>
      <c r="D10" s="63" t="s">
        <v>213</v>
      </c>
      <c r="E10" s="71" t="s">
        <v>33</v>
      </c>
      <c r="F10" s="71" t="s">
        <v>34</v>
      </c>
      <c r="G10" s="63" t="s">
        <v>35</v>
      </c>
      <c r="H10" s="63" t="s">
        <v>36</v>
      </c>
      <c r="I10" s="73"/>
      <c r="J10" s="49"/>
      <c r="K10" s="49"/>
      <c r="L10" s="49"/>
      <c r="M10" s="49"/>
      <c r="N10" s="49"/>
      <c r="O10" s="49"/>
      <c r="P10" s="49"/>
    </row>
    <row r="11" spans="1:16" ht="49.5" customHeight="1" x14ac:dyDescent="0.15">
      <c r="A11" s="70" t="s">
        <v>37</v>
      </c>
      <c r="B11" s="62">
        <v>620</v>
      </c>
      <c r="C11" s="63" t="s">
        <v>19</v>
      </c>
      <c r="D11" s="63" t="s">
        <v>213</v>
      </c>
      <c r="E11" s="71" t="s">
        <v>38</v>
      </c>
      <c r="F11" s="71" t="s">
        <v>219</v>
      </c>
      <c r="G11" s="66" t="s">
        <v>224</v>
      </c>
      <c r="H11" s="63" t="s">
        <v>39</v>
      </c>
      <c r="I11" s="73" t="s">
        <v>40</v>
      </c>
      <c r="J11" s="49"/>
      <c r="K11" s="49"/>
      <c r="L11" s="49"/>
      <c r="M11" s="49"/>
      <c r="N11" s="49"/>
      <c r="O11" s="49"/>
      <c r="P11" s="49"/>
    </row>
    <row r="12" spans="1:16" ht="49.5" customHeight="1" x14ac:dyDescent="0.15">
      <c r="A12" s="70" t="s">
        <v>41</v>
      </c>
      <c r="B12" s="62">
        <v>199</v>
      </c>
      <c r="C12" s="63" t="s">
        <v>19</v>
      </c>
      <c r="D12" s="63" t="s">
        <v>230</v>
      </c>
      <c r="E12" s="71" t="s">
        <v>42</v>
      </c>
      <c r="F12" s="71" t="s">
        <v>43</v>
      </c>
      <c r="G12" s="66" t="s">
        <v>224</v>
      </c>
      <c r="H12" s="63" t="s">
        <v>44</v>
      </c>
      <c r="I12" s="73"/>
      <c r="J12" s="49"/>
      <c r="K12" s="49"/>
      <c r="L12" s="49"/>
      <c r="M12" s="49"/>
      <c r="N12" s="49"/>
      <c r="O12" s="49"/>
      <c r="P12" s="49"/>
    </row>
    <row r="13" spans="1:16" ht="49.5" customHeight="1" x14ac:dyDescent="0.15">
      <c r="A13" s="70" t="s">
        <v>45</v>
      </c>
      <c r="B13" s="62">
        <v>538</v>
      </c>
      <c r="C13" s="63" t="s">
        <v>19</v>
      </c>
      <c r="D13" s="63" t="s">
        <v>46</v>
      </c>
      <c r="E13" s="71" t="s">
        <v>47</v>
      </c>
      <c r="F13" s="71" t="s">
        <v>225</v>
      </c>
      <c r="G13" s="66" t="s">
        <v>224</v>
      </c>
      <c r="H13" s="63" t="s">
        <v>48</v>
      </c>
      <c r="I13" s="73" t="s">
        <v>49</v>
      </c>
      <c r="J13" s="49"/>
      <c r="K13" s="49"/>
      <c r="L13" s="49"/>
      <c r="M13" s="49"/>
      <c r="N13" s="49"/>
      <c r="O13" s="49"/>
      <c r="P13" s="49"/>
    </row>
    <row r="14" spans="1:16" ht="49.5" customHeight="1" thickBot="1" x14ac:dyDescent="0.2">
      <c r="A14" s="74" t="s">
        <v>50</v>
      </c>
      <c r="B14" s="75">
        <v>630</v>
      </c>
      <c r="C14" s="76" t="s">
        <v>19</v>
      </c>
      <c r="D14" s="76" t="s">
        <v>51</v>
      </c>
      <c r="E14" s="77" t="s">
        <v>52</v>
      </c>
      <c r="F14" s="77" t="s">
        <v>53</v>
      </c>
      <c r="G14" s="66" t="s">
        <v>224</v>
      </c>
      <c r="H14" s="76" t="s">
        <v>54</v>
      </c>
      <c r="I14" s="78"/>
      <c r="J14" s="49"/>
      <c r="K14" s="49"/>
      <c r="L14" s="49"/>
      <c r="M14" s="49"/>
      <c r="N14" s="49"/>
      <c r="O14" s="49"/>
      <c r="P14" s="49"/>
    </row>
    <row r="15" spans="1:16" ht="39" customHeight="1" thickBot="1" x14ac:dyDescent="0.2">
      <c r="A15" s="79" t="s">
        <v>55</v>
      </c>
      <c r="B15" s="80">
        <f>SUM(B6:B14)</f>
        <v>6338</v>
      </c>
      <c r="C15" s="81"/>
      <c r="D15" s="82"/>
      <c r="E15" s="81"/>
      <c r="F15" s="81"/>
      <c r="G15" s="82"/>
      <c r="H15" s="83"/>
      <c r="I15" s="84"/>
      <c r="J15" s="49"/>
      <c r="K15" s="49"/>
      <c r="L15" s="49"/>
      <c r="M15" s="49"/>
      <c r="N15" s="49"/>
      <c r="O15" s="49"/>
      <c r="P15" s="49"/>
    </row>
    <row r="16" spans="1:16" ht="49.5" customHeight="1" thickBot="1" x14ac:dyDescent="0.2">
      <c r="A16" s="85" t="s">
        <v>56</v>
      </c>
      <c r="B16" s="86">
        <v>51</v>
      </c>
      <c r="C16" s="83" t="s">
        <v>19</v>
      </c>
      <c r="D16" s="83" t="s">
        <v>82</v>
      </c>
      <c r="E16" s="87" t="s">
        <v>57</v>
      </c>
      <c r="F16" s="87" t="s">
        <v>58</v>
      </c>
      <c r="G16" s="83" t="s">
        <v>35</v>
      </c>
      <c r="H16" s="83" t="s">
        <v>59</v>
      </c>
      <c r="I16" s="88"/>
      <c r="J16" s="49"/>
      <c r="K16" s="49"/>
      <c r="L16" s="49"/>
      <c r="M16" s="49"/>
      <c r="N16" s="49"/>
      <c r="O16" s="49"/>
      <c r="P16" s="49"/>
    </row>
    <row r="17" spans="1:16" ht="49.5" customHeight="1" thickBot="1" x14ac:dyDescent="0.2">
      <c r="A17" s="89" t="s">
        <v>60</v>
      </c>
      <c r="B17" s="90">
        <f>SUM(B16)</f>
        <v>51</v>
      </c>
      <c r="C17" s="87"/>
      <c r="D17" s="83"/>
      <c r="E17" s="87"/>
      <c r="F17" s="87"/>
      <c r="G17" s="83"/>
      <c r="H17" s="83"/>
      <c r="I17" s="88"/>
      <c r="J17" s="49"/>
      <c r="K17" s="49"/>
      <c r="L17" s="49"/>
      <c r="M17" s="49"/>
      <c r="N17" s="49"/>
      <c r="O17" s="49"/>
      <c r="P17" s="49"/>
    </row>
    <row r="18" spans="1:16" ht="49.5" customHeight="1" x14ac:dyDescent="0.15">
      <c r="A18" s="91" t="s">
        <v>61</v>
      </c>
      <c r="B18" s="92">
        <v>141</v>
      </c>
      <c r="C18" s="93" t="s">
        <v>19</v>
      </c>
      <c r="D18" s="93" t="s">
        <v>62</v>
      </c>
      <c r="E18" s="94" t="s">
        <v>63</v>
      </c>
      <c r="F18" s="94" t="s">
        <v>64</v>
      </c>
      <c r="G18" s="93" t="s">
        <v>65</v>
      </c>
      <c r="H18" s="93" t="s">
        <v>66</v>
      </c>
      <c r="I18" s="95" t="s">
        <v>67</v>
      </c>
      <c r="J18" s="49"/>
      <c r="K18" s="49"/>
      <c r="L18" s="49"/>
      <c r="M18" s="49"/>
      <c r="N18" s="49"/>
      <c r="O18" s="49"/>
      <c r="P18" s="49"/>
    </row>
    <row r="19" spans="1:16" ht="49.5" customHeight="1" x14ac:dyDescent="0.15">
      <c r="A19" s="70" t="s">
        <v>68</v>
      </c>
      <c r="B19" s="62">
        <v>41</v>
      </c>
      <c r="C19" s="63" t="s">
        <v>19</v>
      </c>
      <c r="D19" s="93" t="s">
        <v>214</v>
      </c>
      <c r="E19" s="71" t="s">
        <v>69</v>
      </c>
      <c r="F19" s="71" t="s">
        <v>70</v>
      </c>
      <c r="G19" s="63" t="s">
        <v>71</v>
      </c>
      <c r="H19" s="63" t="s">
        <v>72</v>
      </c>
      <c r="I19" s="73" t="s">
        <v>73</v>
      </c>
      <c r="J19" s="49"/>
      <c r="K19" s="49"/>
      <c r="L19" s="49"/>
      <c r="M19" s="49"/>
      <c r="N19" s="49"/>
      <c r="O19" s="49"/>
      <c r="P19" s="49"/>
    </row>
    <row r="20" spans="1:16" ht="49.5" customHeight="1" thickBot="1" x14ac:dyDescent="0.2">
      <c r="A20" s="96" t="s">
        <v>74</v>
      </c>
      <c r="B20" s="97">
        <v>14</v>
      </c>
      <c r="C20" s="76" t="s">
        <v>9</v>
      </c>
      <c r="D20" s="76" t="s">
        <v>75</v>
      </c>
      <c r="E20" s="77" t="s">
        <v>76</v>
      </c>
      <c r="F20" s="77" t="s">
        <v>77</v>
      </c>
      <c r="G20" s="76" t="s">
        <v>78</v>
      </c>
      <c r="H20" s="76" t="s">
        <v>79</v>
      </c>
      <c r="I20" s="78" t="s">
        <v>80</v>
      </c>
      <c r="J20" s="49"/>
      <c r="K20" s="49"/>
      <c r="L20" s="49"/>
      <c r="M20" s="49"/>
      <c r="N20" s="49"/>
      <c r="O20" s="49"/>
      <c r="P20" s="49"/>
    </row>
    <row r="21" spans="1:16" ht="49.5" customHeight="1" thickBot="1" x14ac:dyDescent="0.2">
      <c r="A21" s="89" t="s">
        <v>81</v>
      </c>
      <c r="B21" s="90">
        <f>SUM(B18:B20)</f>
        <v>196</v>
      </c>
      <c r="C21" s="87"/>
      <c r="D21" s="83"/>
      <c r="E21" s="87"/>
      <c r="F21" s="87"/>
      <c r="G21" s="83"/>
      <c r="H21" s="83"/>
      <c r="I21" s="88"/>
      <c r="J21" s="49"/>
      <c r="K21" s="49"/>
      <c r="L21" s="49"/>
      <c r="M21" s="49"/>
      <c r="N21" s="49"/>
      <c r="O21" s="49"/>
      <c r="P21" s="49"/>
    </row>
    <row r="22" spans="1:16" s="5" customFormat="1" ht="13.5" x14ac:dyDescent="0.15">
      <c r="A22" s="130" t="s">
        <v>0</v>
      </c>
      <c r="B22" s="126" t="s">
        <v>210</v>
      </c>
      <c r="C22" s="132" t="s">
        <v>8</v>
      </c>
      <c r="D22" s="126" t="s">
        <v>3</v>
      </c>
      <c r="E22" s="126" t="s">
        <v>4</v>
      </c>
      <c r="F22" s="133" t="s">
        <v>5</v>
      </c>
      <c r="G22" s="126" t="s">
        <v>2</v>
      </c>
      <c r="H22" s="126" t="s">
        <v>6</v>
      </c>
      <c r="I22" s="128" t="s">
        <v>1</v>
      </c>
    </row>
    <row r="23" spans="1:16" s="5" customFormat="1" ht="14.25" thickBot="1" x14ac:dyDescent="0.2">
      <c r="A23" s="131"/>
      <c r="B23" s="127"/>
      <c r="C23" s="127"/>
      <c r="D23" s="127"/>
      <c r="E23" s="127"/>
      <c r="F23" s="134"/>
      <c r="G23" s="127"/>
      <c r="H23" s="127"/>
      <c r="I23" s="129"/>
    </row>
    <row r="24" spans="1:16" ht="49.5" customHeight="1" thickTop="1" x14ac:dyDescent="0.15">
      <c r="A24" s="91" t="s">
        <v>87</v>
      </c>
      <c r="B24" s="92">
        <v>124</v>
      </c>
      <c r="C24" s="93" t="s">
        <v>19</v>
      </c>
      <c r="D24" s="93" t="s">
        <v>228</v>
      </c>
      <c r="E24" s="94" t="s">
        <v>88</v>
      </c>
      <c r="F24" s="94" t="s">
        <v>85</v>
      </c>
      <c r="G24" s="93" t="s">
        <v>227</v>
      </c>
      <c r="H24" s="93" t="s">
        <v>89</v>
      </c>
      <c r="I24" s="95"/>
      <c r="J24" s="49"/>
      <c r="K24" s="49"/>
      <c r="L24" s="49"/>
      <c r="M24" s="49"/>
      <c r="N24" s="49"/>
      <c r="O24" s="49"/>
      <c r="P24" s="49"/>
    </row>
    <row r="25" spans="1:16" ht="49.5" customHeight="1" x14ac:dyDescent="0.15">
      <c r="A25" s="70" t="s">
        <v>83</v>
      </c>
      <c r="B25" s="62">
        <v>59</v>
      </c>
      <c r="C25" s="63" t="s">
        <v>19</v>
      </c>
      <c r="D25" s="63" t="s">
        <v>229</v>
      </c>
      <c r="E25" s="98" t="s">
        <v>84</v>
      </c>
      <c r="F25" s="71" t="s">
        <v>7</v>
      </c>
      <c r="G25" s="63" t="s">
        <v>226</v>
      </c>
      <c r="H25" s="63" t="s">
        <v>86</v>
      </c>
      <c r="I25" s="99"/>
      <c r="J25" s="49"/>
      <c r="K25" s="49"/>
      <c r="L25" s="49"/>
      <c r="M25" s="49"/>
      <c r="N25" s="49"/>
      <c r="O25" s="49"/>
      <c r="P25" s="49"/>
    </row>
    <row r="26" spans="1:16" ht="49.5" customHeight="1" thickBot="1" x14ac:dyDescent="0.2">
      <c r="A26" s="74" t="s">
        <v>90</v>
      </c>
      <c r="B26" s="75">
        <v>208</v>
      </c>
      <c r="C26" s="100" t="s">
        <v>19</v>
      </c>
      <c r="D26" s="63" t="s">
        <v>215</v>
      </c>
      <c r="E26" s="101" t="s">
        <v>91</v>
      </c>
      <c r="F26" s="98" t="s">
        <v>92</v>
      </c>
      <c r="G26" s="100" t="s">
        <v>93</v>
      </c>
      <c r="H26" s="100" t="s">
        <v>94</v>
      </c>
      <c r="I26" s="102" t="s">
        <v>209</v>
      </c>
      <c r="J26" s="49"/>
      <c r="K26" s="49"/>
      <c r="L26" s="49"/>
      <c r="M26" s="49"/>
      <c r="N26" s="49"/>
      <c r="O26" s="49"/>
      <c r="P26" s="49"/>
    </row>
    <row r="27" spans="1:16" ht="49.5" customHeight="1" thickBot="1" x14ac:dyDescent="0.2">
      <c r="A27" s="89" t="s">
        <v>211</v>
      </c>
      <c r="B27" s="103">
        <f>SUM(B24:B26)</f>
        <v>391</v>
      </c>
      <c r="C27" s="87"/>
      <c r="D27" s="83"/>
      <c r="E27" s="104"/>
      <c r="F27" s="87"/>
      <c r="G27" s="83"/>
      <c r="H27" s="83"/>
      <c r="I27" s="88"/>
      <c r="J27" s="49"/>
      <c r="K27" s="49"/>
      <c r="L27" s="49"/>
      <c r="M27" s="49"/>
      <c r="N27" s="49"/>
      <c r="O27" s="49"/>
      <c r="P27" s="49"/>
    </row>
    <row r="28" spans="1:16" s="2" customFormat="1" ht="49.5" customHeight="1" x14ac:dyDescent="0.15">
      <c r="A28" s="105" t="s">
        <v>95</v>
      </c>
      <c r="B28" s="92">
        <v>56</v>
      </c>
      <c r="C28" s="93" t="s">
        <v>19</v>
      </c>
      <c r="D28" s="100" t="s">
        <v>216</v>
      </c>
      <c r="E28" s="106" t="s">
        <v>96</v>
      </c>
      <c r="F28" s="106" t="s">
        <v>7</v>
      </c>
      <c r="G28" s="107" t="s">
        <v>35</v>
      </c>
      <c r="H28" s="107" t="s">
        <v>97</v>
      </c>
      <c r="I28" s="108"/>
      <c r="J28" s="48"/>
      <c r="K28" s="48"/>
      <c r="L28" s="48"/>
      <c r="M28" s="48"/>
      <c r="N28" s="48"/>
      <c r="O28" s="48"/>
      <c r="P28" s="48"/>
    </row>
    <row r="29" spans="1:16" ht="49.5" customHeight="1" x14ac:dyDescent="0.15">
      <c r="A29" s="70" t="s">
        <v>98</v>
      </c>
      <c r="B29" s="62">
        <v>95</v>
      </c>
      <c r="C29" s="63" t="s">
        <v>19</v>
      </c>
      <c r="D29" s="63" t="s">
        <v>99</v>
      </c>
      <c r="E29" s="71" t="s">
        <v>100</v>
      </c>
      <c r="F29" s="71" t="s">
        <v>7</v>
      </c>
      <c r="G29" s="63" t="s">
        <v>101</v>
      </c>
      <c r="H29" s="63" t="s">
        <v>102</v>
      </c>
      <c r="I29" s="73"/>
      <c r="J29" s="49"/>
      <c r="K29" s="49"/>
      <c r="L29" s="49"/>
      <c r="M29" s="49"/>
      <c r="N29" s="49"/>
      <c r="O29" s="49"/>
      <c r="P29" s="49"/>
    </row>
    <row r="30" spans="1:16" ht="49.5" customHeight="1" x14ac:dyDescent="0.15">
      <c r="A30" s="70" t="s">
        <v>103</v>
      </c>
      <c r="B30" s="62">
        <v>36</v>
      </c>
      <c r="C30" s="63" t="s">
        <v>19</v>
      </c>
      <c r="D30" s="63" t="s">
        <v>104</v>
      </c>
      <c r="E30" s="71" t="s">
        <v>105</v>
      </c>
      <c r="F30" s="71" t="s">
        <v>106</v>
      </c>
      <c r="G30" s="109" t="s">
        <v>35</v>
      </c>
      <c r="H30" s="63" t="s">
        <v>107</v>
      </c>
      <c r="I30" s="73" t="s">
        <v>108</v>
      </c>
      <c r="J30" s="49"/>
      <c r="K30" s="49"/>
      <c r="L30" s="49"/>
      <c r="M30" s="49"/>
      <c r="N30" s="49"/>
      <c r="O30" s="49"/>
      <c r="P30" s="49"/>
    </row>
    <row r="31" spans="1:16" ht="49.5" customHeight="1" x14ac:dyDescent="0.15">
      <c r="A31" s="70" t="s">
        <v>109</v>
      </c>
      <c r="B31" s="62">
        <v>80</v>
      </c>
      <c r="C31" s="63" t="s">
        <v>19</v>
      </c>
      <c r="D31" s="63" t="s">
        <v>25</v>
      </c>
      <c r="E31" s="71" t="s">
        <v>110</v>
      </c>
      <c r="F31" s="71" t="s">
        <v>7</v>
      </c>
      <c r="G31" s="63" t="s">
        <v>101</v>
      </c>
      <c r="H31" s="63" t="s">
        <v>111</v>
      </c>
      <c r="I31" s="110" t="s">
        <v>112</v>
      </c>
      <c r="J31" s="49"/>
      <c r="K31" s="49"/>
      <c r="L31" s="49"/>
      <c r="M31" s="49"/>
      <c r="N31" s="49"/>
      <c r="O31" s="49"/>
      <c r="P31" s="49"/>
    </row>
    <row r="32" spans="1:16" ht="49.5" customHeight="1" x14ac:dyDescent="0.15">
      <c r="A32" s="70" t="s">
        <v>113</v>
      </c>
      <c r="B32" s="62">
        <v>146</v>
      </c>
      <c r="C32" s="63" t="s">
        <v>19</v>
      </c>
      <c r="D32" s="63" t="s">
        <v>217</v>
      </c>
      <c r="E32" s="71" t="s">
        <v>114</v>
      </c>
      <c r="F32" s="71" t="s">
        <v>115</v>
      </c>
      <c r="G32" s="63" t="s">
        <v>116</v>
      </c>
      <c r="H32" s="63" t="s">
        <v>117</v>
      </c>
      <c r="I32" s="110" t="s">
        <v>118</v>
      </c>
      <c r="J32" s="49"/>
      <c r="K32" s="49"/>
      <c r="L32" s="49"/>
      <c r="M32" s="49"/>
      <c r="N32" s="49"/>
      <c r="O32" s="49"/>
      <c r="P32" s="49"/>
    </row>
    <row r="33" spans="1:16" ht="49.5" customHeight="1" thickBot="1" x14ac:dyDescent="0.2">
      <c r="A33" s="96" t="s">
        <v>119</v>
      </c>
      <c r="B33" s="97">
        <v>90</v>
      </c>
      <c r="C33" s="76" t="s">
        <v>19</v>
      </c>
      <c r="D33" s="76" t="s">
        <v>46</v>
      </c>
      <c r="E33" s="77" t="s">
        <v>120</v>
      </c>
      <c r="F33" s="77" t="s">
        <v>121</v>
      </c>
      <c r="G33" s="76" t="s">
        <v>122</v>
      </c>
      <c r="H33" s="76" t="s">
        <v>123</v>
      </c>
      <c r="I33" s="78" t="s">
        <v>238</v>
      </c>
      <c r="J33" s="49"/>
      <c r="K33" s="49"/>
      <c r="L33" s="49"/>
      <c r="M33" s="49"/>
      <c r="N33" s="49"/>
      <c r="O33" s="49"/>
      <c r="P33" s="49"/>
    </row>
    <row r="34" spans="1:16" ht="49.5" customHeight="1" thickBot="1" x14ac:dyDescent="0.2">
      <c r="A34" s="89" t="s">
        <v>212</v>
      </c>
      <c r="B34" s="103">
        <f>SUM(B28:B33)</f>
        <v>503</v>
      </c>
      <c r="C34" s="87"/>
      <c r="D34" s="83"/>
      <c r="E34" s="87"/>
      <c r="F34" s="87"/>
      <c r="G34" s="83"/>
      <c r="H34" s="83"/>
      <c r="I34" s="88"/>
      <c r="J34" s="49"/>
      <c r="K34" s="49"/>
      <c r="L34" s="49"/>
      <c r="M34" s="49"/>
      <c r="N34" s="49"/>
      <c r="O34" s="49"/>
      <c r="P34" s="49"/>
    </row>
    <row r="35" spans="1:16" ht="49.5" customHeight="1" x14ac:dyDescent="0.15">
      <c r="A35" s="70" t="s">
        <v>149</v>
      </c>
      <c r="B35" s="62">
        <v>219</v>
      </c>
      <c r="C35" s="63" t="s">
        <v>19</v>
      </c>
      <c r="D35" s="63" t="s">
        <v>244</v>
      </c>
      <c r="E35" s="71" t="s">
        <v>150</v>
      </c>
      <c r="F35" s="111" t="s">
        <v>151</v>
      </c>
      <c r="G35" s="63" t="s">
        <v>152</v>
      </c>
      <c r="H35" s="63" t="s">
        <v>153</v>
      </c>
      <c r="I35" s="73"/>
      <c r="J35" s="49"/>
      <c r="K35" s="49"/>
      <c r="L35" s="49"/>
      <c r="M35" s="49"/>
      <c r="N35" s="49"/>
      <c r="O35" s="49"/>
      <c r="P35" s="49"/>
    </row>
    <row r="36" spans="1:16" ht="49.5" customHeight="1" x14ac:dyDescent="0.15">
      <c r="A36" s="70" t="s">
        <v>154</v>
      </c>
      <c r="B36" s="62">
        <v>149</v>
      </c>
      <c r="C36" s="63" t="s">
        <v>19</v>
      </c>
      <c r="D36" s="63" t="s">
        <v>223</v>
      </c>
      <c r="E36" s="71" t="s">
        <v>155</v>
      </c>
      <c r="F36" s="71" t="s">
        <v>34</v>
      </c>
      <c r="G36" s="63" t="s">
        <v>101</v>
      </c>
      <c r="H36" s="63" t="s">
        <v>156</v>
      </c>
      <c r="I36" s="73"/>
      <c r="J36" s="49"/>
      <c r="K36" s="49"/>
      <c r="L36" s="49"/>
      <c r="M36" s="49"/>
      <c r="N36" s="49"/>
      <c r="O36" s="49"/>
      <c r="P36" s="49"/>
    </row>
    <row r="37" spans="1:16" ht="49.5" customHeight="1" thickBot="1" x14ac:dyDescent="0.2">
      <c r="A37" s="96" t="s">
        <v>157</v>
      </c>
      <c r="B37" s="97">
        <v>18</v>
      </c>
      <c r="C37" s="76" t="s">
        <v>19</v>
      </c>
      <c r="D37" s="63" t="s">
        <v>223</v>
      </c>
      <c r="E37" s="77" t="s">
        <v>158</v>
      </c>
      <c r="F37" s="77" t="s">
        <v>159</v>
      </c>
      <c r="G37" s="76" t="s">
        <v>160</v>
      </c>
      <c r="H37" s="76" t="s">
        <v>161</v>
      </c>
      <c r="I37" s="78" t="s">
        <v>162</v>
      </c>
      <c r="J37" s="49"/>
      <c r="K37" s="49"/>
      <c r="L37" s="49"/>
      <c r="M37" s="49"/>
      <c r="N37" s="49"/>
      <c r="O37" s="49"/>
      <c r="P37" s="49"/>
    </row>
    <row r="38" spans="1:16" ht="49.5" customHeight="1" thickBot="1" x14ac:dyDescent="0.2">
      <c r="A38" s="89" t="s">
        <v>163</v>
      </c>
      <c r="B38" s="103">
        <f>SUM(B35:B37)</f>
        <v>386</v>
      </c>
      <c r="C38" s="87"/>
      <c r="D38" s="83"/>
      <c r="E38" s="87"/>
      <c r="F38" s="87"/>
      <c r="G38" s="83"/>
      <c r="H38" s="83"/>
      <c r="I38" s="88"/>
      <c r="J38" s="49"/>
      <c r="K38" s="49"/>
      <c r="L38" s="49"/>
      <c r="M38" s="49"/>
      <c r="N38" s="49"/>
      <c r="O38" s="49"/>
      <c r="P38" s="49"/>
    </row>
    <row r="39" spans="1:16" s="5" customFormat="1" ht="13.5" x14ac:dyDescent="0.15">
      <c r="A39" s="130" t="s">
        <v>0</v>
      </c>
      <c r="B39" s="126" t="s">
        <v>210</v>
      </c>
      <c r="C39" s="132" t="s">
        <v>8</v>
      </c>
      <c r="D39" s="126" t="s">
        <v>3</v>
      </c>
      <c r="E39" s="126" t="s">
        <v>4</v>
      </c>
      <c r="F39" s="133" t="s">
        <v>5</v>
      </c>
      <c r="G39" s="126" t="s">
        <v>2</v>
      </c>
      <c r="H39" s="126" t="s">
        <v>6</v>
      </c>
      <c r="I39" s="128" t="s">
        <v>1</v>
      </c>
    </row>
    <row r="40" spans="1:16" s="5" customFormat="1" ht="14.25" thickBot="1" x14ac:dyDescent="0.2">
      <c r="A40" s="131"/>
      <c r="B40" s="127"/>
      <c r="C40" s="127"/>
      <c r="D40" s="127"/>
      <c r="E40" s="127"/>
      <c r="F40" s="134"/>
      <c r="G40" s="127"/>
      <c r="H40" s="127"/>
      <c r="I40" s="129"/>
    </row>
    <row r="41" spans="1:16" s="2" customFormat="1" ht="49.5" customHeight="1" thickTop="1" x14ac:dyDescent="0.15">
      <c r="A41" s="105" t="s">
        <v>124</v>
      </c>
      <c r="B41" s="92">
        <v>132</v>
      </c>
      <c r="C41" s="93" t="s">
        <v>19</v>
      </c>
      <c r="D41" s="63" t="s">
        <v>218</v>
      </c>
      <c r="E41" s="106" t="s">
        <v>125</v>
      </c>
      <c r="F41" s="106" t="s">
        <v>7</v>
      </c>
      <c r="G41" s="66" t="s">
        <v>224</v>
      </c>
      <c r="H41" s="107" t="s">
        <v>126</v>
      </c>
      <c r="I41" s="108"/>
      <c r="J41" s="48"/>
      <c r="K41" s="48"/>
      <c r="L41" s="48"/>
      <c r="M41" s="48"/>
      <c r="N41" s="48"/>
      <c r="O41" s="48"/>
      <c r="P41" s="48"/>
    </row>
    <row r="42" spans="1:16" s="2" customFormat="1" ht="49.5" customHeight="1" x14ac:dyDescent="0.15">
      <c r="A42" s="61" t="s">
        <v>138</v>
      </c>
      <c r="B42" s="92">
        <v>24</v>
      </c>
      <c r="C42" s="63" t="s">
        <v>133</v>
      </c>
      <c r="D42" s="63" t="s">
        <v>134</v>
      </c>
      <c r="E42" s="65" t="s">
        <v>139</v>
      </c>
      <c r="F42" s="65" t="s">
        <v>140</v>
      </c>
      <c r="G42" s="67" t="s">
        <v>122</v>
      </c>
      <c r="H42" s="67" t="s">
        <v>141</v>
      </c>
      <c r="I42" s="112" t="s">
        <v>142</v>
      </c>
      <c r="J42" s="48"/>
      <c r="K42" s="48"/>
      <c r="L42" s="48"/>
      <c r="M42" s="48"/>
      <c r="N42" s="48"/>
      <c r="O42" s="48"/>
      <c r="P42" s="48"/>
    </row>
    <row r="43" spans="1:16" ht="49.5" customHeight="1" x14ac:dyDescent="0.15">
      <c r="A43" s="61" t="s">
        <v>132</v>
      </c>
      <c r="B43" s="92">
        <v>13</v>
      </c>
      <c r="C43" s="63" t="s">
        <v>133</v>
      </c>
      <c r="D43" s="63" t="s">
        <v>134</v>
      </c>
      <c r="E43" s="71" t="s">
        <v>135</v>
      </c>
      <c r="F43" s="71" t="s">
        <v>22</v>
      </c>
      <c r="G43" s="63" t="s">
        <v>130</v>
      </c>
      <c r="H43" s="63" t="s">
        <v>136</v>
      </c>
      <c r="I43" s="73" t="s">
        <v>137</v>
      </c>
      <c r="J43" s="49"/>
      <c r="K43" s="49"/>
      <c r="L43" s="49"/>
      <c r="M43" s="49"/>
      <c r="N43" s="49"/>
      <c r="O43" s="49"/>
      <c r="P43" s="49"/>
    </row>
    <row r="44" spans="1:16" ht="49.5" customHeight="1" x14ac:dyDescent="0.15">
      <c r="A44" s="70" t="s">
        <v>143</v>
      </c>
      <c r="B44" s="92">
        <v>3</v>
      </c>
      <c r="C44" s="63" t="s">
        <v>19</v>
      </c>
      <c r="D44" s="63" t="s">
        <v>144</v>
      </c>
      <c r="E44" s="71" t="s">
        <v>145</v>
      </c>
      <c r="F44" s="71" t="s">
        <v>146</v>
      </c>
      <c r="G44" s="63" t="s">
        <v>122</v>
      </c>
      <c r="H44" s="63" t="s">
        <v>147</v>
      </c>
      <c r="I44" s="73"/>
      <c r="J44" s="49"/>
      <c r="K44" s="49"/>
      <c r="L44" s="49"/>
      <c r="M44" s="49"/>
      <c r="N44" s="49"/>
      <c r="O44" s="49"/>
      <c r="P44" s="49"/>
    </row>
    <row r="45" spans="1:16" ht="49.5" customHeight="1" thickBot="1" x14ac:dyDescent="0.2">
      <c r="A45" s="61" t="s">
        <v>127</v>
      </c>
      <c r="B45" s="92">
        <v>97</v>
      </c>
      <c r="C45" s="100" t="s">
        <v>19</v>
      </c>
      <c r="D45" s="100" t="s">
        <v>128</v>
      </c>
      <c r="E45" s="98" t="s">
        <v>129</v>
      </c>
      <c r="F45" s="98" t="s">
        <v>22</v>
      </c>
      <c r="G45" s="100" t="s">
        <v>130</v>
      </c>
      <c r="H45" s="100" t="s">
        <v>131</v>
      </c>
      <c r="I45" s="113" t="s">
        <v>235</v>
      </c>
      <c r="J45" s="49"/>
      <c r="K45" s="49"/>
      <c r="L45" s="49"/>
      <c r="M45" s="49"/>
      <c r="N45" s="49"/>
      <c r="O45" s="49"/>
      <c r="P45" s="49"/>
    </row>
    <row r="46" spans="1:16" ht="49.5" customHeight="1" thickBot="1" x14ac:dyDescent="0.2">
      <c r="A46" s="114" t="s">
        <v>148</v>
      </c>
      <c r="B46" s="115">
        <f>SUM(B41:B45)</f>
        <v>269</v>
      </c>
      <c r="C46" s="82"/>
      <c r="D46" s="82"/>
      <c r="E46" s="81"/>
      <c r="F46" s="81"/>
      <c r="G46" s="82"/>
      <c r="H46" s="82"/>
      <c r="I46" s="116"/>
      <c r="J46" s="49"/>
      <c r="K46" s="49"/>
      <c r="L46" s="49"/>
      <c r="M46" s="49"/>
      <c r="N46" s="49"/>
      <c r="O46" s="49"/>
      <c r="P46" s="49"/>
    </row>
    <row r="47" spans="1:16" ht="49.5" customHeight="1" thickBot="1" x14ac:dyDescent="0.2">
      <c r="A47" s="89" t="s">
        <v>182</v>
      </c>
      <c r="B47" s="103">
        <f>B15+B17+B21+B27+B34+B38+B46</f>
        <v>8134</v>
      </c>
      <c r="C47" s="136" t="s">
        <v>234</v>
      </c>
      <c r="D47" s="137"/>
      <c r="E47" s="137"/>
      <c r="F47" s="137"/>
      <c r="G47" s="137"/>
      <c r="H47" s="137"/>
      <c r="I47" s="138"/>
      <c r="J47" s="49"/>
      <c r="K47" s="49"/>
      <c r="L47" s="49"/>
      <c r="M47" s="49"/>
      <c r="N47" s="49"/>
      <c r="O47" s="49"/>
      <c r="P47" s="49"/>
    </row>
    <row r="48" spans="1:16" ht="49.5" customHeight="1" thickBot="1" x14ac:dyDescent="0.2">
      <c r="A48" s="47"/>
      <c r="B48" s="47"/>
      <c r="C48" s="47"/>
      <c r="D48" s="53"/>
      <c r="E48" s="49"/>
      <c r="F48" s="49"/>
      <c r="G48" s="50"/>
      <c r="H48" s="50"/>
      <c r="I48" s="49"/>
      <c r="J48" s="49"/>
      <c r="K48" s="49"/>
      <c r="L48" s="49"/>
      <c r="M48" s="49"/>
      <c r="N48" s="49"/>
      <c r="O48" s="49"/>
      <c r="P48" s="49"/>
    </row>
    <row r="49" spans="1:16" ht="49.5" customHeight="1" x14ac:dyDescent="0.15">
      <c r="A49" s="117" t="s">
        <v>164</v>
      </c>
      <c r="B49" s="118">
        <v>25</v>
      </c>
      <c r="C49" s="119" t="s">
        <v>19</v>
      </c>
      <c r="D49" s="119" t="s">
        <v>231</v>
      </c>
      <c r="E49" s="118" t="s">
        <v>165</v>
      </c>
      <c r="F49" s="118" t="s">
        <v>166</v>
      </c>
      <c r="G49" s="119" t="s">
        <v>167</v>
      </c>
      <c r="H49" s="119" t="s">
        <v>168</v>
      </c>
      <c r="I49" s="120" t="s">
        <v>169</v>
      </c>
      <c r="J49" s="49"/>
      <c r="K49" s="49"/>
      <c r="L49" s="49"/>
      <c r="M49" s="49"/>
      <c r="N49" s="49"/>
      <c r="O49" s="49"/>
      <c r="P49" s="49"/>
    </row>
    <row r="50" spans="1:16" ht="49.5" customHeight="1" x14ac:dyDescent="0.15">
      <c r="A50" s="70" t="s">
        <v>170</v>
      </c>
      <c r="B50" s="71">
        <v>52</v>
      </c>
      <c r="C50" s="63" t="s">
        <v>9</v>
      </c>
      <c r="D50" s="63" t="s">
        <v>232</v>
      </c>
      <c r="E50" s="71" t="s">
        <v>171</v>
      </c>
      <c r="F50" s="71" t="s">
        <v>172</v>
      </c>
      <c r="G50" s="63" t="s">
        <v>173</v>
      </c>
      <c r="H50" s="63" t="s">
        <v>174</v>
      </c>
      <c r="I50" s="73" t="s">
        <v>175</v>
      </c>
      <c r="J50" s="49"/>
      <c r="K50" s="49"/>
      <c r="L50" s="49"/>
      <c r="M50" s="49"/>
      <c r="N50" s="49"/>
      <c r="O50" s="49"/>
      <c r="P50" s="49"/>
    </row>
    <row r="51" spans="1:16" ht="49.5" customHeight="1" thickBot="1" x14ac:dyDescent="0.2">
      <c r="A51" s="74" t="s">
        <v>176</v>
      </c>
      <c r="B51" s="101">
        <v>12</v>
      </c>
      <c r="C51" s="121" t="s">
        <v>133</v>
      </c>
      <c r="D51" s="121" t="s">
        <v>233</v>
      </c>
      <c r="E51" s="101" t="s">
        <v>177</v>
      </c>
      <c r="F51" s="101" t="s">
        <v>178</v>
      </c>
      <c r="G51" s="121" t="s">
        <v>179</v>
      </c>
      <c r="H51" s="121" t="s">
        <v>180</v>
      </c>
      <c r="I51" s="122" t="s">
        <v>181</v>
      </c>
      <c r="J51" s="49"/>
      <c r="K51" s="49"/>
      <c r="L51" s="49"/>
      <c r="M51" s="49"/>
      <c r="N51" s="49"/>
      <c r="O51" s="49"/>
      <c r="P51" s="49"/>
    </row>
    <row r="52" spans="1:16" ht="24" customHeight="1" x14ac:dyDescent="0.15">
      <c r="A52" s="135" t="s">
        <v>243</v>
      </c>
      <c r="B52" s="135"/>
      <c r="C52" s="135"/>
      <c r="D52" s="135"/>
      <c r="E52" s="135"/>
      <c r="F52" s="135"/>
      <c r="G52" s="135"/>
      <c r="H52" s="135"/>
      <c r="I52" s="135"/>
      <c r="J52" s="49"/>
      <c r="K52" s="49"/>
      <c r="L52" s="49"/>
      <c r="M52" s="49"/>
      <c r="N52" s="49"/>
      <c r="O52" s="49"/>
      <c r="P52" s="49"/>
    </row>
    <row r="53" spans="1:16" ht="49.5" customHeight="1" x14ac:dyDescent="0.15">
      <c r="A53" s="49"/>
      <c r="B53" s="51"/>
      <c r="C53" s="49"/>
      <c r="D53" s="50"/>
      <c r="E53" s="49"/>
      <c r="F53" s="49"/>
      <c r="G53" s="50"/>
      <c r="H53" s="50"/>
      <c r="I53" s="49"/>
      <c r="J53" s="49"/>
      <c r="K53" s="49"/>
      <c r="L53" s="49"/>
      <c r="M53" s="49"/>
      <c r="N53" s="49"/>
      <c r="O53" s="49"/>
      <c r="P53" s="49"/>
    </row>
    <row r="54" spans="1:16" ht="16.5" customHeight="1" x14ac:dyDescent="0.15">
      <c r="A54" s="52"/>
      <c r="B54" s="47"/>
      <c r="C54" s="47"/>
      <c r="D54" s="53"/>
      <c r="E54" s="47"/>
      <c r="F54" s="47"/>
      <c r="G54" s="53"/>
      <c r="H54" s="53"/>
      <c r="I54" s="47"/>
      <c r="J54" s="47"/>
      <c r="K54" s="47"/>
      <c r="L54" s="47"/>
      <c r="M54" s="47"/>
      <c r="N54" s="47"/>
      <c r="O54" s="47"/>
      <c r="P54" s="47"/>
    </row>
    <row r="55" spans="1:16" s="7" customFormat="1" ht="24" customHeight="1" x14ac:dyDescent="0.15">
      <c r="A55" s="54"/>
      <c r="B55" s="55"/>
      <c r="C55" s="55"/>
      <c r="D55" s="55"/>
      <c r="E55" s="55"/>
      <c r="F55" s="55"/>
      <c r="G55" s="55"/>
      <c r="H55" s="55"/>
      <c r="I55" s="55"/>
      <c r="J55" s="54"/>
      <c r="K55" s="54"/>
      <c r="L55" s="54"/>
      <c r="M55" s="54"/>
      <c r="N55" s="54"/>
      <c r="O55" s="54"/>
      <c r="P55" s="54"/>
    </row>
    <row r="56" spans="1:16" s="6" customFormat="1" ht="18" customHeight="1" x14ac:dyDescent="0.15">
      <c r="A56" s="54"/>
      <c r="B56" s="55"/>
      <c r="C56" s="55"/>
      <c r="D56" s="55"/>
      <c r="E56" s="55"/>
      <c r="F56" s="55"/>
      <c r="G56" s="55"/>
      <c r="H56" s="55"/>
      <c r="I56" s="55"/>
      <c r="J56" s="54"/>
      <c r="K56" s="54"/>
      <c r="L56" s="54"/>
      <c r="M56" s="54"/>
      <c r="N56" s="54"/>
      <c r="O56" s="54"/>
      <c r="P56" s="54"/>
    </row>
    <row r="57" spans="1:16" s="6" customFormat="1" ht="18" customHeight="1" x14ac:dyDescent="0.15">
      <c r="A57" s="54"/>
      <c r="B57" s="55"/>
      <c r="C57" s="55"/>
      <c r="D57" s="55"/>
      <c r="E57" s="55"/>
      <c r="F57" s="55"/>
      <c r="G57" s="55"/>
      <c r="H57" s="55"/>
      <c r="I57" s="55"/>
      <c r="J57" s="54"/>
      <c r="K57" s="54"/>
      <c r="L57" s="54"/>
      <c r="M57" s="54"/>
      <c r="N57" s="54"/>
      <c r="O57" s="54"/>
      <c r="P57" s="54"/>
    </row>
    <row r="58" spans="1:16" s="6" customFormat="1" ht="18" customHeight="1" x14ac:dyDescent="0.15">
      <c r="A58" s="54"/>
      <c r="B58" s="56"/>
      <c r="C58" s="56"/>
      <c r="D58" s="56"/>
      <c r="E58" s="56"/>
      <c r="F58" s="56"/>
      <c r="G58" s="56"/>
      <c r="H58" s="56"/>
      <c r="I58" s="56"/>
      <c r="J58" s="57"/>
      <c r="K58" s="57"/>
      <c r="L58" s="57"/>
      <c r="M58" s="57"/>
      <c r="N58" s="57"/>
      <c r="O58" s="57"/>
      <c r="P58" s="57"/>
    </row>
    <row r="59" spans="1:16" s="8" customFormat="1" ht="18" customHeight="1" x14ac:dyDescent="0.15">
      <c r="A59" s="125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</row>
    <row r="60" spans="1:16" s="6" customFormat="1" ht="19.5" customHeight="1" x14ac:dyDescent="0.15"/>
  </sheetData>
  <mergeCells count="31">
    <mergeCell ref="I22:I23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D22:D23"/>
    <mergeCell ref="E22:E23"/>
    <mergeCell ref="F22:F23"/>
    <mergeCell ref="G22:G23"/>
    <mergeCell ref="H22:H23"/>
    <mergeCell ref="A2:I3"/>
    <mergeCell ref="A59:P59"/>
    <mergeCell ref="H4:H5"/>
    <mergeCell ref="G4:G5"/>
    <mergeCell ref="I4:I5"/>
    <mergeCell ref="A4:A5"/>
    <mergeCell ref="C4:C5"/>
    <mergeCell ref="D4:D5"/>
    <mergeCell ref="E4:E5"/>
    <mergeCell ref="F4:F5"/>
    <mergeCell ref="A52:I52"/>
    <mergeCell ref="B4:B5"/>
    <mergeCell ref="C47:I47"/>
    <mergeCell ref="A22:A23"/>
    <mergeCell ref="B22:B23"/>
    <mergeCell ref="C22:C23"/>
  </mergeCells>
  <phoneticPr fontId="1"/>
  <pageMargins left="0.19685039370078741" right="0.19685039370078741" top="0.19685039370078741" bottom="0.19685039370078741" header="0.51181102362204722" footer="0.43307086614173229"/>
  <pageSetup paperSize="9" scale="60" orientation="landscape" r:id="rId1"/>
  <headerFooter alignWithMargins="0"/>
  <rowBreaks count="2" manualBreakCount="2">
    <brk id="21" max="10" man="1"/>
    <brk id="38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86F53-6FD1-4965-97A7-E050AB31F571}">
  <sheetPr>
    <pageSetUpPr fitToPage="1"/>
  </sheetPr>
  <dimension ref="A1:CF45"/>
  <sheetViews>
    <sheetView tabSelected="1" view="pageBreakPreview" topLeftCell="A27" zoomScale="115" zoomScaleNormal="40" zoomScaleSheetLayoutView="115" workbookViewId="0">
      <selection activeCell="A50" sqref="A50"/>
    </sheetView>
  </sheetViews>
  <sheetFormatPr defaultRowHeight="13.5" x14ac:dyDescent="0.15"/>
  <cols>
    <col min="1" max="1" width="15.875" style="13" customWidth="1"/>
    <col min="2" max="2" width="12.75" style="10" customWidth="1"/>
    <col min="3" max="3" width="12.75" style="12" customWidth="1"/>
    <col min="4" max="4" width="12.75" style="11" customWidth="1"/>
    <col min="5" max="5" width="25.75" style="11" customWidth="1"/>
    <col min="6" max="250" width="9" style="10"/>
    <col min="251" max="251" width="15.875" style="10" customWidth="1"/>
    <col min="252" max="252" width="7.625" style="10" customWidth="1"/>
    <col min="253" max="253" width="9" style="10"/>
    <col min="254" max="257" width="8.125" style="10" customWidth="1"/>
    <col min="258" max="260" width="8.25" style="10" customWidth="1"/>
    <col min="261" max="261" width="25.75" style="10" customWidth="1"/>
    <col min="262" max="506" width="9" style="10"/>
    <col min="507" max="507" width="15.875" style="10" customWidth="1"/>
    <col min="508" max="508" width="7.625" style="10" customWidth="1"/>
    <col min="509" max="509" width="9" style="10"/>
    <col min="510" max="513" width="8.125" style="10" customWidth="1"/>
    <col min="514" max="516" width="8.25" style="10" customWidth="1"/>
    <col min="517" max="517" width="25.75" style="10" customWidth="1"/>
    <col min="518" max="762" width="9" style="10"/>
    <col min="763" max="763" width="15.875" style="10" customWidth="1"/>
    <col min="764" max="764" width="7.625" style="10" customWidth="1"/>
    <col min="765" max="765" width="9" style="10"/>
    <col min="766" max="769" width="8.125" style="10" customWidth="1"/>
    <col min="770" max="772" width="8.25" style="10" customWidth="1"/>
    <col min="773" max="773" width="25.75" style="10" customWidth="1"/>
    <col min="774" max="1018" width="9" style="10"/>
    <col min="1019" max="1019" width="15.875" style="10" customWidth="1"/>
    <col min="1020" max="1020" width="7.625" style="10" customWidth="1"/>
    <col min="1021" max="1021" width="9" style="10"/>
    <col min="1022" max="1025" width="8.125" style="10" customWidth="1"/>
    <col min="1026" max="1028" width="8.25" style="10" customWidth="1"/>
    <col min="1029" max="1029" width="25.75" style="10" customWidth="1"/>
    <col min="1030" max="1274" width="9" style="10"/>
    <col min="1275" max="1275" width="15.875" style="10" customWidth="1"/>
    <col min="1276" max="1276" width="7.625" style="10" customWidth="1"/>
    <col min="1277" max="1277" width="9" style="10"/>
    <col min="1278" max="1281" width="8.125" style="10" customWidth="1"/>
    <col min="1282" max="1284" width="8.25" style="10" customWidth="1"/>
    <col min="1285" max="1285" width="25.75" style="10" customWidth="1"/>
    <col min="1286" max="1530" width="9" style="10"/>
    <col min="1531" max="1531" width="15.875" style="10" customWidth="1"/>
    <col min="1532" max="1532" width="7.625" style="10" customWidth="1"/>
    <col min="1533" max="1533" width="9" style="10"/>
    <col min="1534" max="1537" width="8.125" style="10" customWidth="1"/>
    <col min="1538" max="1540" width="8.25" style="10" customWidth="1"/>
    <col min="1541" max="1541" width="25.75" style="10" customWidth="1"/>
    <col min="1542" max="1786" width="9" style="10"/>
    <col min="1787" max="1787" width="15.875" style="10" customWidth="1"/>
    <col min="1788" max="1788" width="7.625" style="10" customWidth="1"/>
    <col min="1789" max="1789" width="9" style="10"/>
    <col min="1790" max="1793" width="8.125" style="10" customWidth="1"/>
    <col min="1794" max="1796" width="8.25" style="10" customWidth="1"/>
    <col min="1797" max="1797" width="25.75" style="10" customWidth="1"/>
    <col min="1798" max="2042" width="9" style="10"/>
    <col min="2043" max="2043" width="15.875" style="10" customWidth="1"/>
    <col min="2044" max="2044" width="7.625" style="10" customWidth="1"/>
    <col min="2045" max="2045" width="9" style="10"/>
    <col min="2046" max="2049" width="8.125" style="10" customWidth="1"/>
    <col min="2050" max="2052" width="8.25" style="10" customWidth="1"/>
    <col min="2053" max="2053" width="25.75" style="10" customWidth="1"/>
    <col min="2054" max="2298" width="9" style="10"/>
    <col min="2299" max="2299" width="15.875" style="10" customWidth="1"/>
    <col min="2300" max="2300" width="7.625" style="10" customWidth="1"/>
    <col min="2301" max="2301" width="9" style="10"/>
    <col min="2302" max="2305" width="8.125" style="10" customWidth="1"/>
    <col min="2306" max="2308" width="8.25" style="10" customWidth="1"/>
    <col min="2309" max="2309" width="25.75" style="10" customWidth="1"/>
    <col min="2310" max="2554" width="9" style="10"/>
    <col min="2555" max="2555" width="15.875" style="10" customWidth="1"/>
    <col min="2556" max="2556" width="7.625" style="10" customWidth="1"/>
    <col min="2557" max="2557" width="9" style="10"/>
    <col min="2558" max="2561" width="8.125" style="10" customWidth="1"/>
    <col min="2562" max="2564" width="8.25" style="10" customWidth="1"/>
    <col min="2565" max="2565" width="25.75" style="10" customWidth="1"/>
    <col min="2566" max="2810" width="9" style="10"/>
    <col min="2811" max="2811" width="15.875" style="10" customWidth="1"/>
    <col min="2812" max="2812" width="7.625" style="10" customWidth="1"/>
    <col min="2813" max="2813" width="9" style="10"/>
    <col min="2814" max="2817" width="8.125" style="10" customWidth="1"/>
    <col min="2818" max="2820" width="8.25" style="10" customWidth="1"/>
    <col min="2821" max="2821" width="25.75" style="10" customWidth="1"/>
    <col min="2822" max="3066" width="9" style="10"/>
    <col min="3067" max="3067" width="15.875" style="10" customWidth="1"/>
    <col min="3068" max="3068" width="7.625" style="10" customWidth="1"/>
    <col min="3069" max="3069" width="9" style="10"/>
    <col min="3070" max="3073" width="8.125" style="10" customWidth="1"/>
    <col min="3074" max="3076" width="8.25" style="10" customWidth="1"/>
    <col min="3077" max="3077" width="25.75" style="10" customWidth="1"/>
    <col min="3078" max="3322" width="9" style="10"/>
    <col min="3323" max="3323" width="15.875" style="10" customWidth="1"/>
    <col min="3324" max="3324" width="7.625" style="10" customWidth="1"/>
    <col min="3325" max="3325" width="9" style="10"/>
    <col min="3326" max="3329" width="8.125" style="10" customWidth="1"/>
    <col min="3330" max="3332" width="8.25" style="10" customWidth="1"/>
    <col min="3333" max="3333" width="25.75" style="10" customWidth="1"/>
    <col min="3334" max="3578" width="9" style="10"/>
    <col min="3579" max="3579" width="15.875" style="10" customWidth="1"/>
    <col min="3580" max="3580" width="7.625" style="10" customWidth="1"/>
    <col min="3581" max="3581" width="9" style="10"/>
    <col min="3582" max="3585" width="8.125" style="10" customWidth="1"/>
    <col min="3586" max="3588" width="8.25" style="10" customWidth="1"/>
    <col min="3589" max="3589" width="25.75" style="10" customWidth="1"/>
    <col min="3590" max="3834" width="9" style="10"/>
    <col min="3835" max="3835" width="15.875" style="10" customWidth="1"/>
    <col min="3836" max="3836" width="7.625" style="10" customWidth="1"/>
    <col min="3837" max="3837" width="9" style="10"/>
    <col min="3838" max="3841" width="8.125" style="10" customWidth="1"/>
    <col min="3842" max="3844" width="8.25" style="10" customWidth="1"/>
    <col min="3845" max="3845" width="25.75" style="10" customWidth="1"/>
    <col min="3846" max="4090" width="9" style="10"/>
    <col min="4091" max="4091" width="15.875" style="10" customWidth="1"/>
    <col min="4092" max="4092" width="7.625" style="10" customWidth="1"/>
    <col min="4093" max="4093" width="9" style="10"/>
    <col min="4094" max="4097" width="8.125" style="10" customWidth="1"/>
    <col min="4098" max="4100" width="8.25" style="10" customWidth="1"/>
    <col min="4101" max="4101" width="25.75" style="10" customWidth="1"/>
    <col min="4102" max="4346" width="9" style="10"/>
    <col min="4347" max="4347" width="15.875" style="10" customWidth="1"/>
    <col min="4348" max="4348" width="7.625" style="10" customWidth="1"/>
    <col min="4349" max="4349" width="9" style="10"/>
    <col min="4350" max="4353" width="8.125" style="10" customWidth="1"/>
    <col min="4354" max="4356" width="8.25" style="10" customWidth="1"/>
    <col min="4357" max="4357" width="25.75" style="10" customWidth="1"/>
    <col min="4358" max="4602" width="9" style="10"/>
    <col min="4603" max="4603" width="15.875" style="10" customWidth="1"/>
    <col min="4604" max="4604" width="7.625" style="10" customWidth="1"/>
    <col min="4605" max="4605" width="9" style="10"/>
    <col min="4606" max="4609" width="8.125" style="10" customWidth="1"/>
    <col min="4610" max="4612" width="8.25" style="10" customWidth="1"/>
    <col min="4613" max="4613" width="25.75" style="10" customWidth="1"/>
    <col min="4614" max="4858" width="9" style="10"/>
    <col min="4859" max="4859" width="15.875" style="10" customWidth="1"/>
    <col min="4860" max="4860" width="7.625" style="10" customWidth="1"/>
    <col min="4861" max="4861" width="9" style="10"/>
    <col min="4862" max="4865" width="8.125" style="10" customWidth="1"/>
    <col min="4866" max="4868" width="8.25" style="10" customWidth="1"/>
    <col min="4869" max="4869" width="25.75" style="10" customWidth="1"/>
    <col min="4870" max="5114" width="9" style="10"/>
    <col min="5115" max="5115" width="15.875" style="10" customWidth="1"/>
    <col min="5116" max="5116" width="7.625" style="10" customWidth="1"/>
    <col min="5117" max="5117" width="9" style="10"/>
    <col min="5118" max="5121" width="8.125" style="10" customWidth="1"/>
    <col min="5122" max="5124" width="8.25" style="10" customWidth="1"/>
    <col min="5125" max="5125" width="25.75" style="10" customWidth="1"/>
    <col min="5126" max="5370" width="9" style="10"/>
    <col min="5371" max="5371" width="15.875" style="10" customWidth="1"/>
    <col min="5372" max="5372" width="7.625" style="10" customWidth="1"/>
    <col min="5373" max="5373" width="9" style="10"/>
    <col min="5374" max="5377" width="8.125" style="10" customWidth="1"/>
    <col min="5378" max="5380" width="8.25" style="10" customWidth="1"/>
    <col min="5381" max="5381" width="25.75" style="10" customWidth="1"/>
    <col min="5382" max="5626" width="9" style="10"/>
    <col min="5627" max="5627" width="15.875" style="10" customWidth="1"/>
    <col min="5628" max="5628" width="7.625" style="10" customWidth="1"/>
    <col min="5629" max="5629" width="9" style="10"/>
    <col min="5630" max="5633" width="8.125" style="10" customWidth="1"/>
    <col min="5634" max="5636" width="8.25" style="10" customWidth="1"/>
    <col min="5637" max="5637" width="25.75" style="10" customWidth="1"/>
    <col min="5638" max="5882" width="9" style="10"/>
    <col min="5883" max="5883" width="15.875" style="10" customWidth="1"/>
    <col min="5884" max="5884" width="7.625" style="10" customWidth="1"/>
    <col min="5885" max="5885" width="9" style="10"/>
    <col min="5886" max="5889" width="8.125" style="10" customWidth="1"/>
    <col min="5890" max="5892" width="8.25" style="10" customWidth="1"/>
    <col min="5893" max="5893" width="25.75" style="10" customWidth="1"/>
    <col min="5894" max="6138" width="9" style="10"/>
    <col min="6139" max="6139" width="15.875" style="10" customWidth="1"/>
    <col min="6140" max="6140" width="7.625" style="10" customWidth="1"/>
    <col min="6141" max="6141" width="9" style="10"/>
    <col min="6142" max="6145" width="8.125" style="10" customWidth="1"/>
    <col min="6146" max="6148" width="8.25" style="10" customWidth="1"/>
    <col min="6149" max="6149" width="25.75" style="10" customWidth="1"/>
    <col min="6150" max="6394" width="9" style="10"/>
    <col min="6395" max="6395" width="15.875" style="10" customWidth="1"/>
    <col min="6396" max="6396" width="7.625" style="10" customWidth="1"/>
    <col min="6397" max="6397" width="9" style="10"/>
    <col min="6398" max="6401" width="8.125" style="10" customWidth="1"/>
    <col min="6402" max="6404" width="8.25" style="10" customWidth="1"/>
    <col min="6405" max="6405" width="25.75" style="10" customWidth="1"/>
    <col min="6406" max="6650" width="9" style="10"/>
    <col min="6651" max="6651" width="15.875" style="10" customWidth="1"/>
    <col min="6652" max="6652" width="7.625" style="10" customWidth="1"/>
    <col min="6653" max="6653" width="9" style="10"/>
    <col min="6654" max="6657" width="8.125" style="10" customWidth="1"/>
    <col min="6658" max="6660" width="8.25" style="10" customWidth="1"/>
    <col min="6661" max="6661" width="25.75" style="10" customWidth="1"/>
    <col min="6662" max="6906" width="9" style="10"/>
    <col min="6907" max="6907" width="15.875" style="10" customWidth="1"/>
    <col min="6908" max="6908" width="7.625" style="10" customWidth="1"/>
    <col min="6909" max="6909" width="9" style="10"/>
    <col min="6910" max="6913" width="8.125" style="10" customWidth="1"/>
    <col min="6914" max="6916" width="8.25" style="10" customWidth="1"/>
    <col min="6917" max="6917" width="25.75" style="10" customWidth="1"/>
    <col min="6918" max="7162" width="9" style="10"/>
    <col min="7163" max="7163" width="15.875" style="10" customWidth="1"/>
    <col min="7164" max="7164" width="7.625" style="10" customWidth="1"/>
    <col min="7165" max="7165" width="9" style="10"/>
    <col min="7166" max="7169" width="8.125" style="10" customWidth="1"/>
    <col min="7170" max="7172" width="8.25" style="10" customWidth="1"/>
    <col min="7173" max="7173" width="25.75" style="10" customWidth="1"/>
    <col min="7174" max="7418" width="9" style="10"/>
    <col min="7419" max="7419" width="15.875" style="10" customWidth="1"/>
    <col min="7420" max="7420" width="7.625" style="10" customWidth="1"/>
    <col min="7421" max="7421" width="9" style="10"/>
    <col min="7422" max="7425" width="8.125" style="10" customWidth="1"/>
    <col min="7426" max="7428" width="8.25" style="10" customWidth="1"/>
    <col min="7429" max="7429" width="25.75" style="10" customWidth="1"/>
    <col min="7430" max="7674" width="9" style="10"/>
    <col min="7675" max="7675" width="15.875" style="10" customWidth="1"/>
    <col min="7676" max="7676" width="7.625" style="10" customWidth="1"/>
    <col min="7677" max="7677" width="9" style="10"/>
    <col min="7678" max="7681" width="8.125" style="10" customWidth="1"/>
    <col min="7682" max="7684" width="8.25" style="10" customWidth="1"/>
    <col min="7685" max="7685" width="25.75" style="10" customWidth="1"/>
    <col min="7686" max="7930" width="9" style="10"/>
    <col min="7931" max="7931" width="15.875" style="10" customWidth="1"/>
    <col min="7932" max="7932" width="7.625" style="10" customWidth="1"/>
    <col min="7933" max="7933" width="9" style="10"/>
    <col min="7934" max="7937" width="8.125" style="10" customWidth="1"/>
    <col min="7938" max="7940" width="8.25" style="10" customWidth="1"/>
    <col min="7941" max="7941" width="25.75" style="10" customWidth="1"/>
    <col min="7942" max="8186" width="9" style="10"/>
    <col min="8187" max="8187" width="15.875" style="10" customWidth="1"/>
    <col min="8188" max="8188" width="7.625" style="10" customWidth="1"/>
    <col min="8189" max="8189" width="9" style="10"/>
    <col min="8190" max="8193" width="8.125" style="10" customWidth="1"/>
    <col min="8194" max="8196" width="8.25" style="10" customWidth="1"/>
    <col min="8197" max="8197" width="25.75" style="10" customWidth="1"/>
    <col min="8198" max="8442" width="9" style="10"/>
    <col min="8443" max="8443" width="15.875" style="10" customWidth="1"/>
    <col min="8444" max="8444" width="7.625" style="10" customWidth="1"/>
    <col min="8445" max="8445" width="9" style="10"/>
    <col min="8446" max="8449" width="8.125" style="10" customWidth="1"/>
    <col min="8450" max="8452" width="8.25" style="10" customWidth="1"/>
    <col min="8453" max="8453" width="25.75" style="10" customWidth="1"/>
    <col min="8454" max="8698" width="9" style="10"/>
    <col min="8699" max="8699" width="15.875" style="10" customWidth="1"/>
    <col min="8700" max="8700" width="7.625" style="10" customWidth="1"/>
    <col min="8701" max="8701" width="9" style="10"/>
    <col min="8702" max="8705" width="8.125" style="10" customWidth="1"/>
    <col min="8706" max="8708" width="8.25" style="10" customWidth="1"/>
    <col min="8709" max="8709" width="25.75" style="10" customWidth="1"/>
    <col min="8710" max="8954" width="9" style="10"/>
    <col min="8955" max="8955" width="15.875" style="10" customWidth="1"/>
    <col min="8956" max="8956" width="7.625" style="10" customWidth="1"/>
    <col min="8957" max="8957" width="9" style="10"/>
    <col min="8958" max="8961" width="8.125" style="10" customWidth="1"/>
    <col min="8962" max="8964" width="8.25" style="10" customWidth="1"/>
    <col min="8965" max="8965" width="25.75" style="10" customWidth="1"/>
    <col min="8966" max="9210" width="9" style="10"/>
    <col min="9211" max="9211" width="15.875" style="10" customWidth="1"/>
    <col min="9212" max="9212" width="7.625" style="10" customWidth="1"/>
    <col min="9213" max="9213" width="9" style="10"/>
    <col min="9214" max="9217" width="8.125" style="10" customWidth="1"/>
    <col min="9218" max="9220" width="8.25" style="10" customWidth="1"/>
    <col min="9221" max="9221" width="25.75" style="10" customWidth="1"/>
    <col min="9222" max="9466" width="9" style="10"/>
    <col min="9467" max="9467" width="15.875" style="10" customWidth="1"/>
    <col min="9468" max="9468" width="7.625" style="10" customWidth="1"/>
    <col min="9469" max="9469" width="9" style="10"/>
    <col min="9470" max="9473" width="8.125" style="10" customWidth="1"/>
    <col min="9474" max="9476" width="8.25" style="10" customWidth="1"/>
    <col min="9477" max="9477" width="25.75" style="10" customWidth="1"/>
    <col min="9478" max="9722" width="9" style="10"/>
    <col min="9723" max="9723" width="15.875" style="10" customWidth="1"/>
    <col min="9724" max="9724" width="7.625" style="10" customWidth="1"/>
    <col min="9725" max="9725" width="9" style="10"/>
    <col min="9726" max="9729" width="8.125" style="10" customWidth="1"/>
    <col min="9730" max="9732" width="8.25" style="10" customWidth="1"/>
    <col min="9733" max="9733" width="25.75" style="10" customWidth="1"/>
    <col min="9734" max="9978" width="9" style="10"/>
    <col min="9979" max="9979" width="15.875" style="10" customWidth="1"/>
    <col min="9980" max="9980" width="7.625" style="10" customWidth="1"/>
    <col min="9981" max="9981" width="9" style="10"/>
    <col min="9982" max="9985" width="8.125" style="10" customWidth="1"/>
    <col min="9986" max="9988" width="8.25" style="10" customWidth="1"/>
    <col min="9989" max="9989" width="25.75" style="10" customWidth="1"/>
    <col min="9990" max="10234" width="9" style="10"/>
    <col min="10235" max="10235" width="15.875" style="10" customWidth="1"/>
    <col min="10236" max="10236" width="7.625" style="10" customWidth="1"/>
    <col min="10237" max="10237" width="9" style="10"/>
    <col min="10238" max="10241" width="8.125" style="10" customWidth="1"/>
    <col min="10242" max="10244" width="8.25" style="10" customWidth="1"/>
    <col min="10245" max="10245" width="25.75" style="10" customWidth="1"/>
    <col min="10246" max="10490" width="9" style="10"/>
    <col min="10491" max="10491" width="15.875" style="10" customWidth="1"/>
    <col min="10492" max="10492" width="7.625" style="10" customWidth="1"/>
    <col min="10493" max="10493" width="9" style="10"/>
    <col min="10494" max="10497" width="8.125" style="10" customWidth="1"/>
    <col min="10498" max="10500" width="8.25" style="10" customWidth="1"/>
    <col min="10501" max="10501" width="25.75" style="10" customWidth="1"/>
    <col min="10502" max="10746" width="9" style="10"/>
    <col min="10747" max="10747" width="15.875" style="10" customWidth="1"/>
    <col min="10748" max="10748" width="7.625" style="10" customWidth="1"/>
    <col min="10749" max="10749" width="9" style="10"/>
    <col min="10750" max="10753" width="8.125" style="10" customWidth="1"/>
    <col min="10754" max="10756" width="8.25" style="10" customWidth="1"/>
    <col min="10757" max="10757" width="25.75" style="10" customWidth="1"/>
    <col min="10758" max="11002" width="9" style="10"/>
    <col min="11003" max="11003" width="15.875" style="10" customWidth="1"/>
    <col min="11004" max="11004" width="7.625" style="10" customWidth="1"/>
    <col min="11005" max="11005" width="9" style="10"/>
    <col min="11006" max="11009" width="8.125" style="10" customWidth="1"/>
    <col min="11010" max="11012" width="8.25" style="10" customWidth="1"/>
    <col min="11013" max="11013" width="25.75" style="10" customWidth="1"/>
    <col min="11014" max="11258" width="9" style="10"/>
    <col min="11259" max="11259" width="15.875" style="10" customWidth="1"/>
    <col min="11260" max="11260" width="7.625" style="10" customWidth="1"/>
    <col min="11261" max="11261" width="9" style="10"/>
    <col min="11262" max="11265" width="8.125" style="10" customWidth="1"/>
    <col min="11266" max="11268" width="8.25" style="10" customWidth="1"/>
    <col min="11269" max="11269" width="25.75" style="10" customWidth="1"/>
    <col min="11270" max="11514" width="9" style="10"/>
    <col min="11515" max="11515" width="15.875" style="10" customWidth="1"/>
    <col min="11516" max="11516" width="7.625" style="10" customWidth="1"/>
    <col min="11517" max="11517" width="9" style="10"/>
    <col min="11518" max="11521" width="8.125" style="10" customWidth="1"/>
    <col min="11522" max="11524" width="8.25" style="10" customWidth="1"/>
    <col min="11525" max="11525" width="25.75" style="10" customWidth="1"/>
    <col min="11526" max="11770" width="9" style="10"/>
    <col min="11771" max="11771" width="15.875" style="10" customWidth="1"/>
    <col min="11772" max="11772" width="7.625" style="10" customWidth="1"/>
    <col min="11773" max="11773" width="9" style="10"/>
    <col min="11774" max="11777" width="8.125" style="10" customWidth="1"/>
    <col min="11778" max="11780" width="8.25" style="10" customWidth="1"/>
    <col min="11781" max="11781" width="25.75" style="10" customWidth="1"/>
    <col min="11782" max="12026" width="9" style="10"/>
    <col min="12027" max="12027" width="15.875" style="10" customWidth="1"/>
    <col min="12028" max="12028" width="7.625" style="10" customWidth="1"/>
    <col min="12029" max="12029" width="9" style="10"/>
    <col min="12030" max="12033" width="8.125" style="10" customWidth="1"/>
    <col min="12034" max="12036" width="8.25" style="10" customWidth="1"/>
    <col min="12037" max="12037" width="25.75" style="10" customWidth="1"/>
    <col min="12038" max="12282" width="9" style="10"/>
    <col min="12283" max="12283" width="15.875" style="10" customWidth="1"/>
    <col min="12284" max="12284" width="7.625" style="10" customWidth="1"/>
    <col min="12285" max="12285" width="9" style="10"/>
    <col min="12286" max="12289" width="8.125" style="10" customWidth="1"/>
    <col min="12290" max="12292" width="8.25" style="10" customWidth="1"/>
    <col min="12293" max="12293" width="25.75" style="10" customWidth="1"/>
    <col min="12294" max="12538" width="9" style="10"/>
    <col min="12539" max="12539" width="15.875" style="10" customWidth="1"/>
    <col min="12540" max="12540" width="7.625" style="10" customWidth="1"/>
    <col min="12541" max="12541" width="9" style="10"/>
    <col min="12542" max="12545" width="8.125" style="10" customWidth="1"/>
    <col min="12546" max="12548" width="8.25" style="10" customWidth="1"/>
    <col min="12549" max="12549" width="25.75" style="10" customWidth="1"/>
    <col min="12550" max="12794" width="9" style="10"/>
    <col min="12795" max="12795" width="15.875" style="10" customWidth="1"/>
    <col min="12796" max="12796" width="7.625" style="10" customWidth="1"/>
    <col min="12797" max="12797" width="9" style="10"/>
    <col min="12798" max="12801" width="8.125" style="10" customWidth="1"/>
    <col min="12802" max="12804" width="8.25" style="10" customWidth="1"/>
    <col min="12805" max="12805" width="25.75" style="10" customWidth="1"/>
    <col min="12806" max="13050" width="9" style="10"/>
    <col min="13051" max="13051" width="15.875" style="10" customWidth="1"/>
    <col min="13052" max="13052" width="7.625" style="10" customWidth="1"/>
    <col min="13053" max="13053" width="9" style="10"/>
    <col min="13054" max="13057" width="8.125" style="10" customWidth="1"/>
    <col min="13058" max="13060" width="8.25" style="10" customWidth="1"/>
    <col min="13061" max="13061" width="25.75" style="10" customWidth="1"/>
    <col min="13062" max="13306" width="9" style="10"/>
    <col min="13307" max="13307" width="15.875" style="10" customWidth="1"/>
    <col min="13308" max="13308" width="7.625" style="10" customWidth="1"/>
    <col min="13309" max="13309" width="9" style="10"/>
    <col min="13310" max="13313" width="8.125" style="10" customWidth="1"/>
    <col min="13314" max="13316" width="8.25" style="10" customWidth="1"/>
    <col min="13317" max="13317" width="25.75" style="10" customWidth="1"/>
    <col min="13318" max="13562" width="9" style="10"/>
    <col min="13563" max="13563" width="15.875" style="10" customWidth="1"/>
    <col min="13564" max="13564" width="7.625" style="10" customWidth="1"/>
    <col min="13565" max="13565" width="9" style="10"/>
    <col min="13566" max="13569" width="8.125" style="10" customWidth="1"/>
    <col min="13570" max="13572" width="8.25" style="10" customWidth="1"/>
    <col min="13573" max="13573" width="25.75" style="10" customWidth="1"/>
    <col min="13574" max="13818" width="9" style="10"/>
    <col min="13819" max="13819" width="15.875" style="10" customWidth="1"/>
    <col min="13820" max="13820" width="7.625" style="10" customWidth="1"/>
    <col min="13821" max="13821" width="9" style="10"/>
    <col min="13822" max="13825" width="8.125" style="10" customWidth="1"/>
    <col min="13826" max="13828" width="8.25" style="10" customWidth="1"/>
    <col min="13829" max="13829" width="25.75" style="10" customWidth="1"/>
    <col min="13830" max="14074" width="9" style="10"/>
    <col min="14075" max="14075" width="15.875" style="10" customWidth="1"/>
    <col min="14076" max="14076" width="7.625" style="10" customWidth="1"/>
    <col min="14077" max="14077" width="9" style="10"/>
    <col min="14078" max="14081" width="8.125" style="10" customWidth="1"/>
    <col min="14082" max="14084" width="8.25" style="10" customWidth="1"/>
    <col min="14085" max="14085" width="25.75" style="10" customWidth="1"/>
    <col min="14086" max="14330" width="9" style="10"/>
    <col min="14331" max="14331" width="15.875" style="10" customWidth="1"/>
    <col min="14332" max="14332" width="7.625" style="10" customWidth="1"/>
    <col min="14333" max="14333" width="9" style="10"/>
    <col min="14334" max="14337" width="8.125" style="10" customWidth="1"/>
    <col min="14338" max="14340" width="8.25" style="10" customWidth="1"/>
    <col min="14341" max="14341" width="25.75" style="10" customWidth="1"/>
    <col min="14342" max="14586" width="9" style="10"/>
    <col min="14587" max="14587" width="15.875" style="10" customWidth="1"/>
    <col min="14588" max="14588" width="7.625" style="10" customWidth="1"/>
    <col min="14589" max="14589" width="9" style="10"/>
    <col min="14590" max="14593" width="8.125" style="10" customWidth="1"/>
    <col min="14594" max="14596" width="8.25" style="10" customWidth="1"/>
    <col min="14597" max="14597" width="25.75" style="10" customWidth="1"/>
    <col min="14598" max="14842" width="9" style="10"/>
    <col min="14843" max="14843" width="15.875" style="10" customWidth="1"/>
    <col min="14844" max="14844" width="7.625" style="10" customWidth="1"/>
    <col min="14845" max="14845" width="9" style="10"/>
    <col min="14846" max="14849" width="8.125" style="10" customWidth="1"/>
    <col min="14850" max="14852" width="8.25" style="10" customWidth="1"/>
    <col min="14853" max="14853" width="25.75" style="10" customWidth="1"/>
    <col min="14854" max="15098" width="9" style="10"/>
    <col min="15099" max="15099" width="15.875" style="10" customWidth="1"/>
    <col min="15100" max="15100" width="7.625" style="10" customWidth="1"/>
    <col min="15101" max="15101" width="9" style="10"/>
    <col min="15102" max="15105" width="8.125" style="10" customWidth="1"/>
    <col min="15106" max="15108" width="8.25" style="10" customWidth="1"/>
    <col min="15109" max="15109" width="25.75" style="10" customWidth="1"/>
    <col min="15110" max="15354" width="9" style="10"/>
    <col min="15355" max="15355" width="15.875" style="10" customWidth="1"/>
    <col min="15356" max="15356" width="7.625" style="10" customWidth="1"/>
    <col min="15357" max="15357" width="9" style="10"/>
    <col min="15358" max="15361" width="8.125" style="10" customWidth="1"/>
    <col min="15362" max="15364" width="8.25" style="10" customWidth="1"/>
    <col min="15365" max="15365" width="25.75" style="10" customWidth="1"/>
    <col min="15366" max="15610" width="9" style="10"/>
    <col min="15611" max="15611" width="15.875" style="10" customWidth="1"/>
    <col min="15612" max="15612" width="7.625" style="10" customWidth="1"/>
    <col min="15613" max="15613" width="9" style="10"/>
    <col min="15614" max="15617" width="8.125" style="10" customWidth="1"/>
    <col min="15618" max="15620" width="8.25" style="10" customWidth="1"/>
    <col min="15621" max="15621" width="25.75" style="10" customWidth="1"/>
    <col min="15622" max="15866" width="9" style="10"/>
    <col min="15867" max="15867" width="15.875" style="10" customWidth="1"/>
    <col min="15868" max="15868" width="7.625" style="10" customWidth="1"/>
    <col min="15869" max="15869" width="9" style="10"/>
    <col min="15870" max="15873" width="8.125" style="10" customWidth="1"/>
    <col min="15874" max="15876" width="8.25" style="10" customWidth="1"/>
    <col min="15877" max="15877" width="25.75" style="10" customWidth="1"/>
    <col min="15878" max="16122" width="9" style="10"/>
    <col min="16123" max="16123" width="15.875" style="10" customWidth="1"/>
    <col min="16124" max="16124" width="7.625" style="10" customWidth="1"/>
    <col min="16125" max="16125" width="9" style="10"/>
    <col min="16126" max="16129" width="8.125" style="10" customWidth="1"/>
    <col min="16130" max="16132" width="8.25" style="10" customWidth="1"/>
    <col min="16133" max="16133" width="25.75" style="10" customWidth="1"/>
    <col min="16134" max="16384" width="9" style="10"/>
  </cols>
  <sheetData>
    <row r="1" spans="1:6" ht="18" customHeight="1" x14ac:dyDescent="0.15"/>
    <row r="2" spans="1:6" ht="24.95" customHeight="1" x14ac:dyDescent="0.15">
      <c r="A2" s="141" t="s">
        <v>208</v>
      </c>
      <c r="B2" s="141"/>
      <c r="C2" s="141"/>
      <c r="D2" s="141"/>
      <c r="E2" s="141"/>
    </row>
    <row r="3" spans="1:6" ht="18" customHeight="1" x14ac:dyDescent="0.15">
      <c r="E3" s="11" t="s">
        <v>221</v>
      </c>
    </row>
    <row r="4" spans="1:6" ht="18" customHeight="1" x14ac:dyDescent="0.15">
      <c r="D4" s="46"/>
      <c r="E4" s="45" t="s">
        <v>222</v>
      </c>
    </row>
    <row r="5" spans="1:6" ht="18" customHeight="1" x14ac:dyDescent="0.15">
      <c r="A5" s="142" t="s">
        <v>0</v>
      </c>
      <c r="B5" s="150" t="s">
        <v>246</v>
      </c>
      <c r="C5" s="148" t="s">
        <v>247</v>
      </c>
      <c r="D5" s="146" t="s">
        <v>220</v>
      </c>
      <c r="E5" s="144" t="s">
        <v>207</v>
      </c>
    </row>
    <row r="6" spans="1:6" ht="18" customHeight="1" thickBot="1" x14ac:dyDescent="0.2">
      <c r="A6" s="143"/>
      <c r="B6" s="151"/>
      <c r="C6" s="149"/>
      <c r="D6" s="147"/>
      <c r="E6" s="145"/>
    </row>
    <row r="7" spans="1:6" s="19" customFormat="1" ht="18" customHeight="1" thickTop="1" x14ac:dyDescent="0.15">
      <c r="A7" s="44" t="s">
        <v>11</v>
      </c>
      <c r="B7" s="33">
        <f>調査様式１!B6</f>
        <v>2985</v>
      </c>
      <c r="C7" s="32">
        <v>3148</v>
      </c>
      <c r="D7" s="43">
        <f t="shared" ref="D7:D44" si="0">B7-C7</f>
        <v>-163</v>
      </c>
      <c r="E7" s="36"/>
    </row>
    <row r="8" spans="1:6" s="19" customFormat="1" ht="18" customHeight="1" x14ac:dyDescent="0.15">
      <c r="A8" s="28" t="s">
        <v>206</v>
      </c>
      <c r="B8" s="33">
        <f>調査様式１!B7</f>
        <v>377</v>
      </c>
      <c r="C8" s="27">
        <v>387</v>
      </c>
      <c r="D8" s="26">
        <f t="shared" si="0"/>
        <v>-10</v>
      </c>
      <c r="E8" s="36"/>
    </row>
    <row r="9" spans="1:6" s="19" customFormat="1" ht="18" customHeight="1" x14ac:dyDescent="0.15">
      <c r="A9" s="28" t="s">
        <v>205</v>
      </c>
      <c r="B9" s="33">
        <f>調査様式１!B8</f>
        <v>547</v>
      </c>
      <c r="C9" s="27">
        <v>508</v>
      </c>
      <c r="D9" s="26">
        <f t="shared" si="0"/>
        <v>39</v>
      </c>
      <c r="E9" s="36"/>
    </row>
    <row r="10" spans="1:6" s="19" customFormat="1" ht="18" customHeight="1" x14ac:dyDescent="0.15">
      <c r="A10" s="28" t="s">
        <v>204</v>
      </c>
      <c r="B10" s="33">
        <f>調査様式１!B9</f>
        <v>248</v>
      </c>
      <c r="C10" s="27">
        <v>234</v>
      </c>
      <c r="D10" s="26">
        <f t="shared" si="0"/>
        <v>14</v>
      </c>
      <c r="E10" s="36"/>
    </row>
    <row r="11" spans="1:6" s="19" customFormat="1" ht="18" customHeight="1" x14ac:dyDescent="0.15">
      <c r="A11" s="28" t="s">
        <v>32</v>
      </c>
      <c r="B11" s="33">
        <f>調査様式１!B10</f>
        <v>194</v>
      </c>
      <c r="C11" s="27">
        <v>217</v>
      </c>
      <c r="D11" s="26">
        <f t="shared" si="0"/>
        <v>-23</v>
      </c>
      <c r="E11" s="36"/>
    </row>
    <row r="12" spans="1:6" s="19" customFormat="1" ht="18" customHeight="1" x14ac:dyDescent="0.15">
      <c r="A12" s="28" t="s">
        <v>239</v>
      </c>
      <c r="B12" s="33">
        <f>調査様式１!B11</f>
        <v>620</v>
      </c>
      <c r="C12" s="27">
        <v>590</v>
      </c>
      <c r="D12" s="26">
        <f t="shared" si="0"/>
        <v>30</v>
      </c>
      <c r="E12" s="42"/>
      <c r="F12" s="41"/>
    </row>
    <row r="13" spans="1:6" s="19" customFormat="1" ht="18" customHeight="1" x14ac:dyDescent="0.15">
      <c r="A13" s="28" t="s">
        <v>240</v>
      </c>
      <c r="B13" s="33">
        <f>調査様式１!B12</f>
        <v>199</v>
      </c>
      <c r="C13" s="27">
        <v>203</v>
      </c>
      <c r="D13" s="26">
        <f t="shared" si="0"/>
        <v>-4</v>
      </c>
      <c r="E13" s="36"/>
    </row>
    <row r="14" spans="1:6" s="19" customFormat="1" ht="18" customHeight="1" x14ac:dyDescent="0.15">
      <c r="A14" s="28" t="s">
        <v>203</v>
      </c>
      <c r="B14" s="33">
        <f>調査様式１!B13</f>
        <v>538</v>
      </c>
      <c r="C14" s="27">
        <v>507</v>
      </c>
      <c r="D14" s="26">
        <f t="shared" si="0"/>
        <v>31</v>
      </c>
      <c r="E14" s="36"/>
    </row>
    <row r="15" spans="1:6" s="19" customFormat="1" ht="18" customHeight="1" x14ac:dyDescent="0.15">
      <c r="A15" s="28" t="s">
        <v>50</v>
      </c>
      <c r="B15" s="33">
        <f>調査様式１!B14</f>
        <v>630</v>
      </c>
      <c r="C15" s="27">
        <v>656</v>
      </c>
      <c r="D15" s="26">
        <f t="shared" si="0"/>
        <v>-26</v>
      </c>
      <c r="E15" s="59"/>
    </row>
    <row r="16" spans="1:6" s="19" customFormat="1" ht="18" customHeight="1" x14ac:dyDescent="0.15">
      <c r="A16" s="24" t="s">
        <v>202</v>
      </c>
      <c r="B16" s="58">
        <f>調査様式１!B15</f>
        <v>6338</v>
      </c>
      <c r="C16" s="23">
        <v>6450</v>
      </c>
      <c r="D16" s="21">
        <f t="shared" si="0"/>
        <v>-112</v>
      </c>
      <c r="E16" s="21"/>
    </row>
    <row r="17" spans="1:5" s="19" customFormat="1" ht="18" customHeight="1" x14ac:dyDescent="0.15">
      <c r="A17" s="28" t="s">
        <v>201</v>
      </c>
      <c r="B17" s="33">
        <f>調査様式１!B16</f>
        <v>51</v>
      </c>
      <c r="C17" s="32">
        <v>41</v>
      </c>
      <c r="D17" s="31">
        <f t="shared" si="0"/>
        <v>10</v>
      </c>
      <c r="E17" s="40"/>
    </row>
    <row r="18" spans="1:5" s="19" customFormat="1" ht="18" customHeight="1" x14ac:dyDescent="0.15">
      <c r="A18" s="24" t="s">
        <v>200</v>
      </c>
      <c r="B18" s="58">
        <f>調査様式１!B17</f>
        <v>51</v>
      </c>
      <c r="C18" s="23">
        <v>41</v>
      </c>
      <c r="D18" s="21">
        <f t="shared" si="0"/>
        <v>10</v>
      </c>
      <c r="E18" s="20"/>
    </row>
    <row r="19" spans="1:5" s="19" customFormat="1" ht="18" customHeight="1" x14ac:dyDescent="0.15">
      <c r="A19" s="28" t="s">
        <v>199</v>
      </c>
      <c r="B19" s="33">
        <f>調査様式１!B18</f>
        <v>141</v>
      </c>
      <c r="C19" s="39">
        <v>119</v>
      </c>
      <c r="D19" s="31">
        <f t="shared" si="0"/>
        <v>22</v>
      </c>
      <c r="E19" s="36"/>
    </row>
    <row r="20" spans="1:5" s="19" customFormat="1" ht="18" customHeight="1" x14ac:dyDescent="0.15">
      <c r="A20" s="28" t="s">
        <v>198</v>
      </c>
      <c r="B20" s="33">
        <f>調査様式１!B19</f>
        <v>41</v>
      </c>
      <c r="C20" s="38">
        <v>30</v>
      </c>
      <c r="D20" s="26">
        <f t="shared" si="0"/>
        <v>11</v>
      </c>
      <c r="E20" s="36"/>
    </row>
    <row r="21" spans="1:5" s="19" customFormat="1" ht="18" customHeight="1" x14ac:dyDescent="0.15">
      <c r="A21" s="28" t="s">
        <v>197</v>
      </c>
      <c r="B21" s="33">
        <f>調査様式１!B20</f>
        <v>14</v>
      </c>
      <c r="C21" s="38">
        <v>19</v>
      </c>
      <c r="D21" s="26">
        <f t="shared" si="0"/>
        <v>-5</v>
      </c>
      <c r="E21" s="37"/>
    </row>
    <row r="22" spans="1:5" s="19" customFormat="1" ht="18" customHeight="1" x14ac:dyDescent="0.15">
      <c r="A22" s="24" t="s">
        <v>196</v>
      </c>
      <c r="B22" s="58">
        <f>調査様式１!B21</f>
        <v>196</v>
      </c>
      <c r="C22" s="22">
        <v>168</v>
      </c>
      <c r="D22" s="21">
        <f t="shared" si="0"/>
        <v>28</v>
      </c>
      <c r="E22" s="21"/>
    </row>
    <row r="23" spans="1:5" s="19" customFormat="1" ht="18" customHeight="1" x14ac:dyDescent="0.15">
      <c r="A23" s="28" t="s">
        <v>87</v>
      </c>
      <c r="B23" s="33">
        <f>調査様式１!B24</f>
        <v>124</v>
      </c>
      <c r="C23" s="32">
        <v>98</v>
      </c>
      <c r="D23" s="31">
        <f t="shared" si="0"/>
        <v>26</v>
      </c>
      <c r="E23" s="36"/>
    </row>
    <row r="24" spans="1:5" s="19" customFormat="1" ht="18" customHeight="1" x14ac:dyDescent="0.15">
      <c r="A24" s="28" t="s">
        <v>195</v>
      </c>
      <c r="B24" s="33">
        <f>調査様式１!B25</f>
        <v>59</v>
      </c>
      <c r="C24" s="27">
        <v>54</v>
      </c>
      <c r="D24" s="26">
        <f t="shared" si="0"/>
        <v>5</v>
      </c>
      <c r="E24" s="36"/>
    </row>
    <row r="25" spans="1:5" s="19" customFormat="1" ht="18" customHeight="1" x14ac:dyDescent="0.15">
      <c r="A25" s="28" t="s">
        <v>194</v>
      </c>
      <c r="B25" s="33">
        <f>調査様式１!B26</f>
        <v>208</v>
      </c>
      <c r="C25" s="27">
        <v>253</v>
      </c>
      <c r="D25" s="26">
        <f t="shared" si="0"/>
        <v>-45</v>
      </c>
      <c r="E25" s="31"/>
    </row>
    <row r="26" spans="1:5" s="19" customFormat="1" ht="18" customHeight="1" x14ac:dyDescent="0.15">
      <c r="A26" s="24" t="s">
        <v>193</v>
      </c>
      <c r="B26" s="58">
        <f>調査様式１!B27</f>
        <v>391</v>
      </c>
      <c r="C26" s="23">
        <v>405</v>
      </c>
      <c r="D26" s="21">
        <f t="shared" si="0"/>
        <v>-14</v>
      </c>
      <c r="E26" s="20"/>
    </row>
    <row r="27" spans="1:5" s="19" customFormat="1" ht="18" customHeight="1" x14ac:dyDescent="0.15">
      <c r="A27" s="28" t="s">
        <v>95</v>
      </c>
      <c r="B27" s="33">
        <f>調査様式１!B28</f>
        <v>56</v>
      </c>
      <c r="C27" s="32">
        <v>66</v>
      </c>
      <c r="D27" s="31">
        <f t="shared" si="0"/>
        <v>-10</v>
      </c>
      <c r="E27" s="36"/>
    </row>
    <row r="28" spans="1:5" s="19" customFormat="1" ht="18" customHeight="1" x14ac:dyDescent="0.15">
      <c r="A28" s="28" t="s">
        <v>98</v>
      </c>
      <c r="B28" s="33">
        <f>調査様式１!B29</f>
        <v>95</v>
      </c>
      <c r="C28" s="27">
        <v>93</v>
      </c>
      <c r="D28" s="26">
        <f t="shared" si="0"/>
        <v>2</v>
      </c>
      <c r="E28" s="36"/>
    </row>
    <row r="29" spans="1:5" s="19" customFormat="1" ht="18" customHeight="1" x14ac:dyDescent="0.15">
      <c r="A29" s="28" t="s">
        <v>103</v>
      </c>
      <c r="B29" s="33">
        <f>調査様式１!B30</f>
        <v>36</v>
      </c>
      <c r="C29" s="27">
        <v>48</v>
      </c>
      <c r="D29" s="26">
        <f t="shared" si="0"/>
        <v>-12</v>
      </c>
      <c r="E29" s="36"/>
    </row>
    <row r="30" spans="1:5" s="19" customFormat="1" ht="18" customHeight="1" x14ac:dyDescent="0.15">
      <c r="A30" s="28" t="s">
        <v>109</v>
      </c>
      <c r="B30" s="33">
        <f>調査様式１!B31</f>
        <v>80</v>
      </c>
      <c r="C30" s="27">
        <v>81</v>
      </c>
      <c r="D30" s="26">
        <f t="shared" si="0"/>
        <v>-1</v>
      </c>
      <c r="E30" s="36"/>
    </row>
    <row r="31" spans="1:5" s="19" customFormat="1" ht="18" customHeight="1" x14ac:dyDescent="0.15">
      <c r="A31" s="28" t="s">
        <v>113</v>
      </c>
      <c r="B31" s="33">
        <f>調査様式１!B32</f>
        <v>146</v>
      </c>
      <c r="C31" s="27">
        <v>137</v>
      </c>
      <c r="D31" s="26">
        <f t="shared" si="0"/>
        <v>9</v>
      </c>
      <c r="E31" s="36"/>
    </row>
    <row r="32" spans="1:5" s="19" customFormat="1" ht="18" customHeight="1" x14ac:dyDescent="0.15">
      <c r="A32" s="28" t="s">
        <v>192</v>
      </c>
      <c r="B32" s="33">
        <f>調査様式１!B33</f>
        <v>90</v>
      </c>
      <c r="C32" s="27">
        <v>109</v>
      </c>
      <c r="D32" s="26">
        <f t="shared" si="0"/>
        <v>-19</v>
      </c>
      <c r="E32" s="37"/>
    </row>
    <row r="33" spans="1:84" s="19" customFormat="1" ht="18" customHeight="1" x14ac:dyDescent="0.15">
      <c r="A33" s="24" t="s">
        <v>191</v>
      </c>
      <c r="B33" s="58">
        <f>調査様式１!B34</f>
        <v>503</v>
      </c>
      <c r="C33" s="22">
        <v>534</v>
      </c>
      <c r="D33" s="21">
        <f t="shared" si="0"/>
        <v>-31</v>
      </c>
      <c r="E33" s="21"/>
    </row>
    <row r="34" spans="1:84" s="19" customFormat="1" ht="18" customHeight="1" x14ac:dyDescent="0.15">
      <c r="A34" s="28" t="s">
        <v>190</v>
      </c>
      <c r="B34" s="33">
        <f>調査様式１!B35</f>
        <v>219</v>
      </c>
      <c r="C34" s="32">
        <v>194</v>
      </c>
      <c r="D34" s="31">
        <f t="shared" si="0"/>
        <v>25</v>
      </c>
      <c r="E34" s="36"/>
    </row>
    <row r="35" spans="1:84" s="34" customFormat="1" ht="18" customHeight="1" x14ac:dyDescent="0.15">
      <c r="A35" s="28" t="s">
        <v>189</v>
      </c>
      <c r="B35" s="33">
        <f>調査様式１!B36</f>
        <v>149</v>
      </c>
      <c r="C35" s="27">
        <v>159</v>
      </c>
      <c r="D35" s="26">
        <f t="shared" si="0"/>
        <v>-10</v>
      </c>
      <c r="E35" s="36"/>
      <c r="F35" s="35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</row>
    <row r="36" spans="1:84" s="19" customFormat="1" ht="18" customHeight="1" x14ac:dyDescent="0.15">
      <c r="A36" s="28" t="s">
        <v>188</v>
      </c>
      <c r="B36" s="33">
        <f>調査様式１!B37</f>
        <v>18</v>
      </c>
      <c r="C36" s="27">
        <v>26</v>
      </c>
      <c r="D36" s="26">
        <f t="shared" si="0"/>
        <v>-8</v>
      </c>
      <c r="E36" s="31"/>
    </row>
    <row r="37" spans="1:84" s="19" customFormat="1" ht="18" customHeight="1" x14ac:dyDescent="0.15">
      <c r="A37" s="24" t="s">
        <v>187</v>
      </c>
      <c r="B37" s="58">
        <f>調査様式１!B38</f>
        <v>386</v>
      </c>
      <c r="C37" s="22">
        <v>379</v>
      </c>
      <c r="D37" s="21">
        <f t="shared" si="0"/>
        <v>7</v>
      </c>
      <c r="E37" s="20"/>
    </row>
    <row r="38" spans="1:84" s="19" customFormat="1" ht="18" customHeight="1" x14ac:dyDescent="0.15">
      <c r="A38" s="28" t="s">
        <v>186</v>
      </c>
      <c r="B38" s="33">
        <f>調査様式１!B41</f>
        <v>132</v>
      </c>
      <c r="C38" s="32">
        <v>127</v>
      </c>
      <c r="D38" s="31">
        <f t="shared" si="0"/>
        <v>5</v>
      </c>
      <c r="E38" s="30"/>
    </row>
    <row r="39" spans="1:84" s="19" customFormat="1" ht="18" customHeight="1" x14ac:dyDescent="0.15">
      <c r="A39" s="28" t="s">
        <v>185</v>
      </c>
      <c r="B39" s="33">
        <f>調査様式１!B42</f>
        <v>24</v>
      </c>
      <c r="C39" s="27">
        <v>29</v>
      </c>
      <c r="D39" s="26">
        <f t="shared" si="0"/>
        <v>-5</v>
      </c>
      <c r="E39" s="140"/>
    </row>
    <row r="40" spans="1:84" s="19" customFormat="1" ht="18" customHeight="1" x14ac:dyDescent="0.15">
      <c r="A40" s="28" t="s">
        <v>184</v>
      </c>
      <c r="B40" s="33">
        <f>調査様式１!B43</f>
        <v>13</v>
      </c>
      <c r="C40" s="27">
        <v>11</v>
      </c>
      <c r="D40" s="26">
        <f t="shared" si="0"/>
        <v>2</v>
      </c>
      <c r="E40" s="140"/>
    </row>
    <row r="41" spans="1:84" s="19" customFormat="1" ht="18" customHeight="1" x14ac:dyDescent="0.15">
      <c r="A41" s="28" t="s">
        <v>241</v>
      </c>
      <c r="B41" s="33">
        <f>調査様式１!B44</f>
        <v>3</v>
      </c>
      <c r="C41" s="27">
        <v>0</v>
      </c>
      <c r="D41" s="26">
        <f t="shared" si="0"/>
        <v>3</v>
      </c>
      <c r="E41" s="29"/>
    </row>
    <row r="42" spans="1:84" s="19" customFormat="1" ht="18" customHeight="1" x14ac:dyDescent="0.15">
      <c r="A42" s="28" t="s">
        <v>242</v>
      </c>
      <c r="B42" s="33">
        <f>調査様式１!B45</f>
        <v>97</v>
      </c>
      <c r="C42" s="27">
        <v>100</v>
      </c>
      <c r="D42" s="26">
        <f t="shared" si="0"/>
        <v>-3</v>
      </c>
      <c r="E42" s="25"/>
    </row>
    <row r="43" spans="1:84" s="19" customFormat="1" ht="18" customHeight="1" x14ac:dyDescent="0.15">
      <c r="A43" s="24" t="s">
        <v>148</v>
      </c>
      <c r="B43" s="58">
        <f>調査様式１!B46</f>
        <v>269</v>
      </c>
      <c r="C43" s="22">
        <v>267</v>
      </c>
      <c r="D43" s="21">
        <f t="shared" si="0"/>
        <v>2</v>
      </c>
      <c r="E43" s="20"/>
    </row>
    <row r="44" spans="1:84" ht="28.5" customHeight="1" x14ac:dyDescent="0.15">
      <c r="A44" s="18" t="s">
        <v>183</v>
      </c>
      <c r="B44" s="17">
        <f>B16+B18+B22+B26+B33+B37+B43</f>
        <v>8134</v>
      </c>
      <c r="C44" s="17">
        <f t="shared" ref="C44" si="1">C16+C18+C22+C26+C33+C37+C43</f>
        <v>8244</v>
      </c>
      <c r="D44" s="16">
        <f t="shared" si="0"/>
        <v>-110</v>
      </c>
      <c r="E44" s="15"/>
    </row>
    <row r="45" spans="1:84" ht="19.5" customHeight="1" x14ac:dyDescent="0.15">
      <c r="A45" s="139" t="s">
        <v>248</v>
      </c>
      <c r="B45" s="139"/>
      <c r="C45" s="139"/>
      <c r="D45" s="139"/>
      <c r="E45" s="14"/>
    </row>
  </sheetData>
  <mergeCells count="8">
    <mergeCell ref="A45:D45"/>
    <mergeCell ref="E39:E40"/>
    <mergeCell ref="A2:E2"/>
    <mergeCell ref="A5:A6"/>
    <mergeCell ref="E5:E6"/>
    <mergeCell ref="D5:D6"/>
    <mergeCell ref="C5:C6"/>
    <mergeCell ref="B5:B6"/>
  </mergeCells>
  <phoneticPr fontId="1"/>
  <printOptions horizontalCentered="1"/>
  <pageMargins left="0.19685039370078741" right="0.19685039370078741" top="0.19685039370078741" bottom="0.19685039370078741" header="0.51181102362204722" footer="0.43307086614173229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調査様式１</vt:lpstr>
      <vt:lpstr>対前年増減</vt:lpstr>
      <vt:lpstr>対前年増減!Print_Area</vt:lpstr>
      <vt:lpstr>調査様式１!Print_Area</vt:lpstr>
      <vt:lpstr>調査様式１!Print_Titles</vt:lpstr>
    </vt:vector>
  </TitlesOfParts>
  <Company>和歌山県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和歌山県</dc:creator>
  <cp:lastModifiedBy>松田 陽斗</cp:lastModifiedBy>
  <cp:lastPrinted>2025-12-09T05:28:59Z</cp:lastPrinted>
  <dcterms:created xsi:type="dcterms:W3CDTF">2001-11-21T06:10:52Z</dcterms:created>
  <dcterms:modified xsi:type="dcterms:W3CDTF">2025-12-09T05:55:17Z</dcterms:modified>
</cp:coreProperties>
</file>