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9\月報作成様式\０２　型\"/>
    </mc:Choice>
  </mc:AlternateContent>
  <bookViews>
    <workbookView xWindow="-15" yWindow="3990" windowWidth="20520" windowHeight="3690" firstSheet="1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/>
</workbook>
</file>

<file path=xl/calcChain.xml><?xml version="1.0" encoding="utf-8"?>
<calcChain xmlns="http://schemas.openxmlformats.org/spreadsheetml/2006/main"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<sst xmlns="http://schemas.openxmlformats.org/spreadsheetml/2006/main" count="520" uniqueCount="61">
  <si>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</si>
  <si>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</si>
  <si>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</si>
  <si>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</si>
  <si>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</si>
  <si>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</si>
  <si>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</si>
  <si>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</si>
  <si>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</si>
  <si>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</si>
  <si>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</si>
  <si>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</si>
  <si>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</si>
  <si>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</si>
  <si>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</si>
  <si>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</si>
  <si>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</si>
  <si>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</si>
  <si>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</si>
  <si>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</si>
  <si>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</si>
  <si>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</si>
  <si>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</si>
  <si>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</si>
  <si>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</si>
  <si>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</si>
  <si>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</si>
  <si>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</si>
  <si>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</si>
  <si>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</si>
  <si>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</si>
  <si>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</si>
  <si>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</si>
  <si>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</si>
  <si>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</si>
  <si>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</si>
  <si>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</si>
  <si>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</si>
  <si>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</si>
  <si>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</si>
  <si>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</si>
  <si>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</si>
  <si>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</si>
  <si>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</si>
  <si>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</si>
  <si>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</si>
  <si>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</si>
  <si>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</si>
  <si>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</si>
  <si>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</si>
  <si>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</si>
  <si>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</si>
  <si>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</si>
  <si>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</si>
  <si>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</si>
  <si>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</si>
  <si>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</si>
  <si>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現物給付（7月サービス分）</t>
    <phoneticPr fontId="2"/>
  </si>
  <si>
    <t xml:space="preserve"> 償還給付（8月支出決定分）</t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</si>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</sst>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Normal="100" workbookViewId="0">
      <pane xSplit="1" ySplit="5" topLeftCell="Q6" activePane="bottomRight" state="frozen"/>
      <selection pane="topRight" activeCell="B1" sqref="B1"/>
      <selection pane="bottomLeft" activeCell="A6" sqref="A6"/>
      <selection pane="bottomRight" activeCell="AC9" sqref="AC9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0" t="s">
        <v>57</v>
      </c>
      <c r="I1" s="71"/>
      <c r="J1" s="1" t="s">
        <v>46</v>
      </c>
      <c r="N1" s="4"/>
      <c r="O1" s="5"/>
      <c r="P1" s="5"/>
      <c r="Q1" s="70" t="str">
        <f>H1:H1</f>
        <v xml:space="preserve"> 現物給付（7月サービス分）</v>
      </c>
      <c r="R1" s="71"/>
      <c r="S1" s="1" t="s">
        <v>46</v>
      </c>
      <c r="W1" s="4"/>
      <c r="X1" s="5"/>
      <c r="Y1" s="5"/>
      <c r="Z1" s="70" t="str">
        <f>Q1:Q1</f>
        <v xml:space="preserve"> 現物給付（7月サービス分）</v>
      </c>
      <c r="AA1" s="71"/>
    </row>
    <row r="2" spans="1:27" ht="15" customHeight="1" thickBot="1" x14ac:dyDescent="0.2">
      <c r="E2" s="6"/>
      <c r="F2" s="6"/>
      <c r="G2" s="6"/>
      <c r="H2" s="72" t="s">
        <v>58</v>
      </c>
      <c r="I2" s="73"/>
      <c r="N2" s="6"/>
      <c r="O2" s="6"/>
      <c r="P2" s="6"/>
      <c r="Q2" s="72" t="str">
        <f>H2:H2</f>
        <v xml:space="preserve"> 償還給付（8月支出決定分）</v>
      </c>
      <c r="R2" s="73"/>
      <c r="S2" s="30"/>
      <c r="W2" s="6"/>
      <c r="X2" s="6"/>
      <c r="Y2" s="6"/>
      <c r="Z2" s="72" t="str">
        <f>Q2:Q2</f>
        <v xml:space="preserve"> 償還給付（8月支出決定分）</v>
      </c>
      <c r="AA2" s="73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4" t="s">
        <v>48</v>
      </c>
      <c r="B4" s="76" t="s">
        <v>45</v>
      </c>
      <c r="C4" s="77"/>
      <c r="D4" s="77"/>
      <c r="E4" s="77"/>
      <c r="F4" s="77"/>
      <c r="G4" s="77"/>
      <c r="H4" s="77"/>
      <c r="I4" s="78"/>
      <c r="J4" s="74" t="s">
        <v>48</v>
      </c>
      <c r="K4" s="76" t="s">
        <v>49</v>
      </c>
      <c r="L4" s="77"/>
      <c r="M4" s="77"/>
      <c r="N4" s="77"/>
      <c r="O4" s="77"/>
      <c r="P4" s="77"/>
      <c r="Q4" s="77"/>
      <c r="R4" s="78"/>
      <c r="S4" s="74" t="s">
        <v>48</v>
      </c>
      <c r="T4" s="76" t="s">
        <v>50</v>
      </c>
      <c r="U4" s="77"/>
      <c r="V4" s="77"/>
      <c r="W4" s="77"/>
      <c r="X4" s="77"/>
      <c r="Y4" s="77"/>
      <c r="Z4" s="77"/>
      <c r="AA4" s="78"/>
    </row>
    <row r="5" spans="1:27" ht="15" customHeight="1" thickBot="1" x14ac:dyDescent="0.2">
      <c r="A5" s="75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5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5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41</v>
      </c>
      <c r="C6" s="13">
        <f t="shared" si="0"/>
        <v>69</v>
      </c>
      <c r="D6" s="13">
        <f t="shared" si="0"/>
        <v>2398</v>
      </c>
      <c r="E6" s="13">
        <f t="shared" si="0"/>
        <v>2066</v>
      </c>
      <c r="F6" s="13">
        <f t="shared" si="0"/>
        <v>1699</v>
      </c>
      <c r="G6" s="13">
        <f t="shared" si="0"/>
        <v>1374</v>
      </c>
      <c r="H6" s="14">
        <f t="shared" si="0"/>
        <v>921</v>
      </c>
      <c r="I6" s="15">
        <f>SUM(B6:H6)</f>
        <v>8568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16</v>
      </c>
      <c r="N6" s="13">
        <f t="shared" si="1"/>
        <v>21</v>
      </c>
      <c r="O6" s="13">
        <f t="shared" si="1"/>
        <v>16</v>
      </c>
      <c r="P6" s="13">
        <f t="shared" si="1"/>
        <v>14</v>
      </c>
      <c r="Q6" s="14">
        <f t="shared" si="1"/>
        <v>13</v>
      </c>
      <c r="R6" s="15">
        <f>SUM(K6:Q6)</f>
        <v>80</v>
      </c>
      <c r="S6" s="11" t="s">
        <v>43</v>
      </c>
      <c r="T6" s="12">
        <f t="shared" ref="T6:Z6" si="2">SUM(T7:T36)</f>
        <v>41</v>
      </c>
      <c r="U6" s="13">
        <f t="shared" si="2"/>
        <v>69</v>
      </c>
      <c r="V6" s="13">
        <f t="shared" si="2"/>
        <v>2414</v>
      </c>
      <c r="W6" s="13">
        <f t="shared" si="2"/>
        <v>2087</v>
      </c>
      <c r="X6" s="13">
        <f t="shared" si="2"/>
        <v>1715</v>
      </c>
      <c r="Y6" s="13">
        <f t="shared" si="2"/>
        <v>1388</v>
      </c>
      <c r="Z6" s="14">
        <f t="shared" si="2"/>
        <v>934</v>
      </c>
      <c r="AA6" s="15">
        <f>SUM(T6:Z6)</f>
        <v>8648</v>
      </c>
    </row>
    <row r="7" spans="1:27" ht="15" customHeight="1" x14ac:dyDescent="0.15">
      <c r="A7" s="16" t="s">
        <v>13</v>
      </c>
      <c r="B7" s="17">
        <v>18</v>
      </c>
      <c r="C7" s="18">
        <v>34</v>
      </c>
      <c r="D7" s="18">
        <v>1100</v>
      </c>
      <c r="E7" s="18">
        <v>894</v>
      </c>
      <c r="F7" s="18">
        <v>769</v>
      </c>
      <c r="G7" s="18">
        <v>689</v>
      </c>
      <c r="H7" s="19">
        <v>506</v>
      </c>
      <c r="I7" s="20">
        <f t="shared" ref="I7:I36" si="3">SUM(B7:H7)</f>
        <v>4010</v>
      </c>
      <c r="J7" s="16" t="s">
        <v>13</v>
      </c>
      <c r="K7" s="17">
        <v>0</v>
      </c>
      <c r="L7" s="18">
        <v>0</v>
      </c>
      <c r="M7" s="18">
        <v>8</v>
      </c>
      <c r="N7" s="18">
        <v>9</v>
      </c>
      <c r="O7" s="18">
        <v>3</v>
      </c>
      <c r="P7" s="18">
        <v>6</v>
      </c>
      <c r="Q7" s="19">
        <v>5</v>
      </c>
      <c r="R7" s="20">
        <f t="shared" ref="R7:R36" si="4">SUM(K7:Q7)</f>
        <v>31</v>
      </c>
      <c r="S7" s="16" t="s">
        <v>13</v>
      </c>
      <c r="T7" s="17">
        <v>18</v>
      </c>
      <c r="U7" s="18">
        <v>34</v>
      </c>
      <c r="V7" s="18">
        <v>1108</v>
      </c>
      <c r="W7" s="18">
        <v>903</v>
      </c>
      <c r="X7" s="18">
        <v>772</v>
      </c>
      <c r="Y7" s="18">
        <v>695</v>
      </c>
      <c r="Z7" s="19">
        <v>511</v>
      </c>
      <c r="AA7" s="20">
        <f t="shared" ref="AA7:AA36" si="5">SUM(T7:Z7)</f>
        <v>4041</v>
      </c>
    </row>
    <row r="8" spans="1:27" ht="15" customHeight="1" x14ac:dyDescent="0.15">
      <c r="A8" s="21" t="s">
        <v>14</v>
      </c>
      <c r="B8" s="22">
        <v>2</v>
      </c>
      <c r="C8" s="3">
        <v>4</v>
      </c>
      <c r="D8" s="3">
        <v>119</v>
      </c>
      <c r="E8" s="3">
        <v>142</v>
      </c>
      <c r="F8" s="3">
        <v>109</v>
      </c>
      <c r="G8" s="3">
        <v>85</v>
      </c>
      <c r="H8" s="23">
        <v>40</v>
      </c>
      <c r="I8" s="24">
        <f t="shared" si="3"/>
        <v>501</v>
      </c>
      <c r="J8" s="21" t="s">
        <v>14</v>
      </c>
      <c r="K8" s="22">
        <v>0</v>
      </c>
      <c r="L8" s="3">
        <v>0</v>
      </c>
      <c r="M8" s="3">
        <v>1</v>
      </c>
      <c r="N8" s="3">
        <v>1</v>
      </c>
      <c r="O8" s="3">
        <v>2</v>
      </c>
      <c r="P8" s="3">
        <v>0</v>
      </c>
      <c r="Q8" s="23">
        <v>1</v>
      </c>
      <c r="R8" s="24">
        <f t="shared" si="4"/>
        <v>5</v>
      </c>
      <c r="S8" s="21" t="s">
        <v>14</v>
      </c>
      <c r="T8" s="22">
        <v>2</v>
      </c>
      <c r="U8" s="3">
        <v>4</v>
      </c>
      <c r="V8" s="3">
        <v>120</v>
      </c>
      <c r="W8" s="3">
        <v>143</v>
      </c>
      <c r="X8" s="3">
        <v>111</v>
      </c>
      <c r="Y8" s="3">
        <v>85</v>
      </c>
      <c r="Z8" s="23">
        <v>41</v>
      </c>
      <c r="AA8" s="24">
        <f t="shared" si="5"/>
        <v>506</v>
      </c>
    </row>
    <row r="9" spans="1:27" ht="15" customHeight="1" x14ac:dyDescent="0.15">
      <c r="A9" s="21" t="s">
        <v>15</v>
      </c>
      <c r="B9" s="22">
        <v>0</v>
      </c>
      <c r="C9" s="3">
        <v>1</v>
      </c>
      <c r="D9" s="3">
        <v>242</v>
      </c>
      <c r="E9" s="3">
        <v>146</v>
      </c>
      <c r="F9" s="3">
        <v>97</v>
      </c>
      <c r="G9" s="3">
        <v>48</v>
      </c>
      <c r="H9" s="23">
        <v>32</v>
      </c>
      <c r="I9" s="24">
        <f t="shared" si="3"/>
        <v>566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0</v>
      </c>
      <c r="Q9" s="23">
        <v>0</v>
      </c>
      <c r="R9" s="24">
        <f t="shared" si="4"/>
        <v>4</v>
      </c>
      <c r="S9" s="21" t="s">
        <v>15</v>
      </c>
      <c r="T9" s="22">
        <v>0</v>
      </c>
      <c r="U9" s="3">
        <v>1</v>
      </c>
      <c r="V9" s="3">
        <v>243</v>
      </c>
      <c r="W9" s="3">
        <v>148</v>
      </c>
      <c r="X9" s="3">
        <v>98</v>
      </c>
      <c r="Y9" s="3">
        <v>48</v>
      </c>
      <c r="Z9" s="23">
        <v>32</v>
      </c>
      <c r="AA9" s="24">
        <f t="shared" si="5"/>
        <v>570</v>
      </c>
    </row>
    <row r="10" spans="1:27" ht="15" customHeight="1" x14ac:dyDescent="0.15">
      <c r="A10" s="21" t="s">
        <v>16</v>
      </c>
      <c r="B10" s="22">
        <v>1</v>
      </c>
      <c r="C10" s="3">
        <v>3</v>
      </c>
      <c r="D10" s="3">
        <v>42</v>
      </c>
      <c r="E10" s="3">
        <v>45</v>
      </c>
      <c r="F10" s="3">
        <v>51</v>
      </c>
      <c r="G10" s="3">
        <v>49</v>
      </c>
      <c r="H10" s="23">
        <v>26</v>
      </c>
      <c r="I10" s="24">
        <f t="shared" si="3"/>
        <v>217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3</v>
      </c>
      <c r="V10" s="3">
        <v>42</v>
      </c>
      <c r="W10" s="3">
        <v>45</v>
      </c>
      <c r="X10" s="3">
        <v>51</v>
      </c>
      <c r="Y10" s="3">
        <v>49</v>
      </c>
      <c r="Z10" s="23">
        <v>26</v>
      </c>
      <c r="AA10" s="24">
        <f t="shared" si="5"/>
        <v>217</v>
      </c>
    </row>
    <row r="11" spans="1:27" ht="15" customHeight="1" x14ac:dyDescent="0.15">
      <c r="A11" s="21" t="s">
        <v>17</v>
      </c>
      <c r="B11" s="22">
        <v>4</v>
      </c>
      <c r="C11" s="3">
        <v>4</v>
      </c>
      <c r="D11" s="3">
        <v>45</v>
      </c>
      <c r="E11" s="3">
        <v>48</v>
      </c>
      <c r="F11" s="3">
        <v>44</v>
      </c>
      <c r="G11" s="3">
        <v>32</v>
      </c>
      <c r="H11" s="23">
        <v>24</v>
      </c>
      <c r="I11" s="24">
        <f t="shared" si="3"/>
        <v>201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2</v>
      </c>
      <c r="P11" s="3">
        <v>0</v>
      </c>
      <c r="Q11" s="23">
        <v>2</v>
      </c>
      <c r="R11" s="24">
        <f t="shared" si="4"/>
        <v>4</v>
      </c>
      <c r="S11" s="21" t="s">
        <v>17</v>
      </c>
      <c r="T11" s="22">
        <v>4</v>
      </c>
      <c r="U11" s="3">
        <v>4</v>
      </c>
      <c r="V11" s="3">
        <v>45</v>
      </c>
      <c r="W11" s="3">
        <v>48</v>
      </c>
      <c r="X11" s="3">
        <v>46</v>
      </c>
      <c r="Y11" s="3">
        <v>32</v>
      </c>
      <c r="Z11" s="23">
        <v>26</v>
      </c>
      <c r="AA11" s="24">
        <f t="shared" si="5"/>
        <v>205</v>
      </c>
    </row>
    <row r="12" spans="1:27" ht="15" customHeight="1" x14ac:dyDescent="0.15">
      <c r="A12" s="21" t="s">
        <v>18</v>
      </c>
      <c r="B12" s="22">
        <v>8</v>
      </c>
      <c r="C12" s="3">
        <v>8</v>
      </c>
      <c r="D12" s="3">
        <v>198</v>
      </c>
      <c r="E12" s="3">
        <v>206</v>
      </c>
      <c r="F12" s="3">
        <v>122</v>
      </c>
      <c r="G12" s="3">
        <v>107</v>
      </c>
      <c r="H12" s="23">
        <v>57</v>
      </c>
      <c r="I12" s="24">
        <f t="shared" si="3"/>
        <v>706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3</v>
      </c>
      <c r="P12" s="3">
        <v>2</v>
      </c>
      <c r="Q12" s="23">
        <v>1</v>
      </c>
      <c r="R12" s="24">
        <f t="shared" si="4"/>
        <v>8</v>
      </c>
      <c r="S12" s="21" t="s">
        <v>18</v>
      </c>
      <c r="T12" s="22">
        <v>8</v>
      </c>
      <c r="U12" s="3">
        <v>8</v>
      </c>
      <c r="V12" s="3">
        <v>198</v>
      </c>
      <c r="W12" s="3">
        <v>208</v>
      </c>
      <c r="X12" s="3">
        <v>125</v>
      </c>
      <c r="Y12" s="3">
        <v>109</v>
      </c>
      <c r="Z12" s="23">
        <v>58</v>
      </c>
      <c r="AA12" s="24">
        <f t="shared" si="5"/>
        <v>714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87</v>
      </c>
      <c r="E13" s="3">
        <v>64</v>
      </c>
      <c r="F13" s="3">
        <v>53</v>
      </c>
      <c r="G13" s="3">
        <v>52</v>
      </c>
      <c r="H13" s="23">
        <v>32</v>
      </c>
      <c r="I13" s="24">
        <f t="shared" si="3"/>
        <v>288</v>
      </c>
      <c r="J13" s="21" t="s">
        <v>19</v>
      </c>
      <c r="K13" s="22">
        <v>0</v>
      </c>
      <c r="L13" s="3">
        <v>0</v>
      </c>
      <c r="M13" s="3">
        <v>1</v>
      </c>
      <c r="N13" s="3">
        <v>2</v>
      </c>
      <c r="O13" s="3">
        <v>0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88</v>
      </c>
      <c r="W13" s="3">
        <v>66</v>
      </c>
      <c r="X13" s="3">
        <v>53</v>
      </c>
      <c r="Y13" s="3">
        <v>53</v>
      </c>
      <c r="Z13" s="23">
        <v>32</v>
      </c>
      <c r="AA13" s="24">
        <f t="shared" si="5"/>
        <v>292</v>
      </c>
    </row>
    <row r="14" spans="1:27" ht="15" customHeight="1" x14ac:dyDescent="0.15">
      <c r="A14" s="21" t="s">
        <v>20</v>
      </c>
      <c r="B14" s="22">
        <v>0</v>
      </c>
      <c r="C14" s="3">
        <v>2</v>
      </c>
      <c r="D14" s="3">
        <v>94</v>
      </c>
      <c r="E14" s="3">
        <v>118</v>
      </c>
      <c r="F14" s="3">
        <v>96</v>
      </c>
      <c r="G14" s="3">
        <v>63</v>
      </c>
      <c r="H14" s="23">
        <v>31</v>
      </c>
      <c r="I14" s="24">
        <f t="shared" si="3"/>
        <v>404</v>
      </c>
      <c r="J14" s="21" t="s">
        <v>20</v>
      </c>
      <c r="K14" s="22">
        <v>0</v>
      </c>
      <c r="L14" s="3">
        <v>0</v>
      </c>
      <c r="M14" s="3">
        <v>0</v>
      </c>
      <c r="N14" s="3">
        <v>1</v>
      </c>
      <c r="O14" s="3">
        <v>3</v>
      </c>
      <c r="P14" s="3">
        <v>2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2</v>
      </c>
      <c r="V14" s="3">
        <v>94</v>
      </c>
      <c r="W14" s="3">
        <v>119</v>
      </c>
      <c r="X14" s="3">
        <v>99</v>
      </c>
      <c r="Y14" s="3">
        <v>65</v>
      </c>
      <c r="Z14" s="23">
        <v>32</v>
      </c>
      <c r="AA14" s="24">
        <f t="shared" si="5"/>
        <v>411</v>
      </c>
    </row>
    <row r="15" spans="1:27" ht="15" customHeight="1" x14ac:dyDescent="0.15">
      <c r="A15" s="21" t="s">
        <v>21</v>
      </c>
      <c r="B15" s="22">
        <v>0</v>
      </c>
      <c r="C15" s="3">
        <v>1</v>
      </c>
      <c r="D15" s="3">
        <v>55</v>
      </c>
      <c r="E15" s="3">
        <v>48</v>
      </c>
      <c r="F15" s="3">
        <v>41</v>
      </c>
      <c r="G15" s="3">
        <v>25</v>
      </c>
      <c r="H15" s="23">
        <v>11</v>
      </c>
      <c r="I15" s="24">
        <f t="shared" si="3"/>
        <v>181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1</v>
      </c>
      <c r="V15" s="3">
        <v>55</v>
      </c>
      <c r="W15" s="3">
        <v>48</v>
      </c>
      <c r="X15" s="3">
        <v>42</v>
      </c>
      <c r="Y15" s="3">
        <v>25</v>
      </c>
      <c r="Z15" s="23">
        <v>11</v>
      </c>
      <c r="AA15" s="24">
        <f t="shared" si="5"/>
        <v>182</v>
      </c>
    </row>
    <row r="16" spans="1:27" ht="15" customHeight="1" x14ac:dyDescent="0.15">
      <c r="A16" s="21" t="s">
        <v>22</v>
      </c>
      <c r="B16" s="22">
        <v>3</v>
      </c>
      <c r="C16" s="3">
        <v>1</v>
      </c>
      <c r="D16" s="3">
        <v>33</v>
      </c>
      <c r="E16" s="3">
        <v>19</v>
      </c>
      <c r="F16" s="3">
        <v>21</v>
      </c>
      <c r="G16" s="3">
        <v>16</v>
      </c>
      <c r="H16" s="23">
        <v>9</v>
      </c>
      <c r="I16" s="24">
        <f t="shared" si="3"/>
        <v>102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23">
        <v>0</v>
      </c>
      <c r="R16" s="24">
        <f t="shared" si="4"/>
        <v>1</v>
      </c>
      <c r="S16" s="21" t="s">
        <v>22</v>
      </c>
      <c r="T16" s="22">
        <v>3</v>
      </c>
      <c r="U16" s="3">
        <v>1</v>
      </c>
      <c r="V16" s="3">
        <v>33</v>
      </c>
      <c r="W16" s="3">
        <v>19</v>
      </c>
      <c r="X16" s="3">
        <v>21</v>
      </c>
      <c r="Y16" s="3">
        <v>17</v>
      </c>
      <c r="Z16" s="23">
        <v>9</v>
      </c>
      <c r="AA16" s="24">
        <f t="shared" si="5"/>
        <v>103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28</v>
      </c>
      <c r="E17" s="3">
        <v>16</v>
      </c>
      <c r="F17" s="3">
        <v>21</v>
      </c>
      <c r="G17" s="3">
        <v>8</v>
      </c>
      <c r="H17" s="23">
        <v>0</v>
      </c>
      <c r="I17" s="24">
        <f t="shared" si="3"/>
        <v>75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29</v>
      </c>
      <c r="W17" s="3">
        <v>16</v>
      </c>
      <c r="X17" s="3">
        <v>21</v>
      </c>
      <c r="Y17" s="3">
        <v>8</v>
      </c>
      <c r="Z17" s="23">
        <v>0</v>
      </c>
      <c r="AA17" s="24">
        <f t="shared" si="5"/>
        <v>76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9</v>
      </c>
      <c r="E18" s="3">
        <v>6</v>
      </c>
      <c r="F18" s="3">
        <v>5</v>
      </c>
      <c r="G18" s="3">
        <v>4</v>
      </c>
      <c r="H18" s="23">
        <v>0</v>
      </c>
      <c r="I18" s="24">
        <f t="shared" si="3"/>
        <v>24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9</v>
      </c>
      <c r="W18" s="3">
        <v>6</v>
      </c>
      <c r="X18" s="3">
        <v>5</v>
      </c>
      <c r="Y18" s="3">
        <v>4</v>
      </c>
      <c r="Z18" s="23">
        <v>0</v>
      </c>
      <c r="AA18" s="24">
        <f t="shared" si="5"/>
        <v>24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3</v>
      </c>
      <c r="E19" s="3">
        <v>6</v>
      </c>
      <c r="F19" s="3">
        <v>9</v>
      </c>
      <c r="G19" s="3">
        <v>4</v>
      </c>
      <c r="H19" s="23">
        <v>3</v>
      </c>
      <c r="I19" s="24">
        <f t="shared" si="3"/>
        <v>25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3</v>
      </c>
      <c r="W19" s="3">
        <v>6</v>
      </c>
      <c r="X19" s="3">
        <v>9</v>
      </c>
      <c r="Y19" s="3">
        <v>4</v>
      </c>
      <c r="Z19" s="23">
        <v>3</v>
      </c>
      <c r="AA19" s="24">
        <f t="shared" si="5"/>
        <v>25</v>
      </c>
    </row>
    <row r="20" spans="1:27" ht="15" customHeight="1" x14ac:dyDescent="0.15">
      <c r="A20" s="21" t="s">
        <v>26</v>
      </c>
      <c r="B20" s="22">
        <v>0</v>
      </c>
      <c r="C20" s="3">
        <v>1</v>
      </c>
      <c r="D20" s="3">
        <v>15</v>
      </c>
      <c r="E20" s="3">
        <v>17</v>
      </c>
      <c r="F20" s="3">
        <v>9</v>
      </c>
      <c r="G20" s="3">
        <v>17</v>
      </c>
      <c r="H20" s="23">
        <v>17</v>
      </c>
      <c r="I20" s="24">
        <f t="shared" si="3"/>
        <v>76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0</v>
      </c>
      <c r="R20" s="24">
        <f t="shared" si="4"/>
        <v>2</v>
      </c>
      <c r="S20" s="21" t="s">
        <v>26</v>
      </c>
      <c r="T20" s="22">
        <v>0</v>
      </c>
      <c r="U20" s="3">
        <v>1</v>
      </c>
      <c r="V20" s="3">
        <v>15</v>
      </c>
      <c r="W20" s="3">
        <v>19</v>
      </c>
      <c r="X20" s="3">
        <v>9</v>
      </c>
      <c r="Y20" s="3">
        <v>17</v>
      </c>
      <c r="Z20" s="23">
        <v>17</v>
      </c>
      <c r="AA20" s="24">
        <f t="shared" si="5"/>
        <v>78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6</v>
      </c>
      <c r="F21" s="3">
        <v>10</v>
      </c>
      <c r="G21" s="3">
        <v>7</v>
      </c>
      <c r="H21" s="23">
        <v>3</v>
      </c>
      <c r="I21" s="24">
        <f t="shared" si="3"/>
        <v>32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6</v>
      </c>
      <c r="W21" s="3">
        <v>6</v>
      </c>
      <c r="X21" s="3">
        <v>10</v>
      </c>
      <c r="Y21" s="3">
        <v>7</v>
      </c>
      <c r="Z21" s="23">
        <v>3</v>
      </c>
      <c r="AA21" s="24">
        <f t="shared" si="5"/>
        <v>32</v>
      </c>
    </row>
    <row r="22" spans="1:27" ht="15" customHeight="1" x14ac:dyDescent="0.15">
      <c r="A22" s="21" t="s">
        <v>28</v>
      </c>
      <c r="B22" s="22">
        <v>0</v>
      </c>
      <c r="C22" s="3">
        <v>1</v>
      </c>
      <c r="D22" s="3">
        <v>49</v>
      </c>
      <c r="E22" s="3">
        <v>46</v>
      </c>
      <c r="F22" s="3">
        <v>30</v>
      </c>
      <c r="G22" s="3">
        <v>36</v>
      </c>
      <c r="H22" s="23">
        <v>18</v>
      </c>
      <c r="I22" s="24">
        <f t="shared" si="3"/>
        <v>180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1</v>
      </c>
      <c r="R22" s="24">
        <f t="shared" si="4"/>
        <v>1</v>
      </c>
      <c r="S22" s="21" t="s">
        <v>28</v>
      </c>
      <c r="T22" s="22">
        <v>0</v>
      </c>
      <c r="U22" s="3">
        <v>1</v>
      </c>
      <c r="V22" s="3">
        <v>49</v>
      </c>
      <c r="W22" s="3">
        <v>46</v>
      </c>
      <c r="X22" s="3">
        <v>30</v>
      </c>
      <c r="Y22" s="3">
        <v>36</v>
      </c>
      <c r="Z22" s="23">
        <v>19</v>
      </c>
      <c r="AA22" s="24">
        <f t="shared" si="5"/>
        <v>181</v>
      </c>
    </row>
    <row r="23" spans="1:27" ht="15" customHeight="1" x14ac:dyDescent="0.15">
      <c r="A23" s="21" t="s">
        <v>29</v>
      </c>
      <c r="B23" s="22">
        <v>0</v>
      </c>
      <c r="C23" s="3">
        <v>0</v>
      </c>
      <c r="D23" s="3">
        <v>13</v>
      </c>
      <c r="E23" s="3">
        <v>9</v>
      </c>
      <c r="F23" s="3">
        <v>7</v>
      </c>
      <c r="G23" s="3">
        <v>4</v>
      </c>
      <c r="H23" s="23">
        <v>2</v>
      </c>
      <c r="I23" s="24">
        <f t="shared" si="3"/>
        <v>35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23">
        <v>1</v>
      </c>
      <c r="R23" s="24">
        <f t="shared" si="4"/>
        <v>2</v>
      </c>
      <c r="S23" s="21" t="s">
        <v>29</v>
      </c>
      <c r="T23" s="22">
        <v>0</v>
      </c>
      <c r="U23" s="3">
        <v>0</v>
      </c>
      <c r="V23" s="3">
        <v>13</v>
      </c>
      <c r="W23" s="3">
        <v>9</v>
      </c>
      <c r="X23" s="3">
        <v>7</v>
      </c>
      <c r="Y23" s="3">
        <v>5</v>
      </c>
      <c r="Z23" s="23">
        <v>3</v>
      </c>
      <c r="AA23" s="24">
        <f t="shared" si="5"/>
        <v>37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20</v>
      </c>
      <c r="E24" s="3">
        <v>10</v>
      </c>
      <c r="F24" s="3">
        <v>3</v>
      </c>
      <c r="G24" s="3">
        <v>5</v>
      </c>
      <c r="H24" s="23">
        <v>7</v>
      </c>
      <c r="I24" s="24">
        <f t="shared" si="3"/>
        <v>45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20</v>
      </c>
      <c r="W24" s="3">
        <v>10</v>
      </c>
      <c r="X24" s="3">
        <v>3</v>
      </c>
      <c r="Y24" s="3">
        <v>5</v>
      </c>
      <c r="Z24" s="23">
        <v>7</v>
      </c>
      <c r="AA24" s="24">
        <f t="shared" si="5"/>
        <v>45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12</v>
      </c>
      <c r="E25" s="3">
        <v>7</v>
      </c>
      <c r="F25" s="3">
        <v>8</v>
      </c>
      <c r="G25" s="3">
        <v>4</v>
      </c>
      <c r="H25" s="23">
        <v>2</v>
      </c>
      <c r="I25" s="24">
        <f t="shared" si="3"/>
        <v>33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12</v>
      </c>
      <c r="W25" s="3">
        <v>7</v>
      </c>
      <c r="X25" s="3">
        <v>8</v>
      </c>
      <c r="Y25" s="3">
        <v>4</v>
      </c>
      <c r="Z25" s="23">
        <v>2</v>
      </c>
      <c r="AA25" s="24">
        <f t="shared" si="5"/>
        <v>33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6</v>
      </c>
      <c r="E26" s="3">
        <v>6</v>
      </c>
      <c r="F26" s="3">
        <v>8</v>
      </c>
      <c r="G26" s="3">
        <v>3</v>
      </c>
      <c r="H26" s="23">
        <v>2</v>
      </c>
      <c r="I26" s="24">
        <f t="shared" si="3"/>
        <v>25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6</v>
      </c>
      <c r="W26" s="3">
        <v>6</v>
      </c>
      <c r="X26" s="3">
        <v>8</v>
      </c>
      <c r="Y26" s="3">
        <v>3</v>
      </c>
      <c r="Z26" s="23">
        <v>2</v>
      </c>
      <c r="AA26" s="24">
        <f t="shared" si="5"/>
        <v>25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16</v>
      </c>
      <c r="E27" s="3">
        <v>13</v>
      </c>
      <c r="F27" s="3">
        <v>14</v>
      </c>
      <c r="G27" s="3">
        <v>6</v>
      </c>
      <c r="H27" s="23">
        <v>6</v>
      </c>
      <c r="I27" s="24">
        <f t="shared" si="3"/>
        <v>55</v>
      </c>
      <c r="J27" s="21" t="s">
        <v>33</v>
      </c>
      <c r="K27" s="22">
        <v>0</v>
      </c>
      <c r="L27" s="3">
        <v>0</v>
      </c>
      <c r="M27" s="3">
        <v>2</v>
      </c>
      <c r="N27" s="3">
        <v>1</v>
      </c>
      <c r="O27" s="3">
        <v>0</v>
      </c>
      <c r="P27" s="3">
        <v>0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18</v>
      </c>
      <c r="W27" s="3">
        <v>14</v>
      </c>
      <c r="X27" s="3">
        <v>14</v>
      </c>
      <c r="Y27" s="3">
        <v>6</v>
      </c>
      <c r="Z27" s="23">
        <v>6</v>
      </c>
      <c r="AA27" s="24">
        <f t="shared" si="5"/>
        <v>58</v>
      </c>
    </row>
    <row r="28" spans="1:27" ht="15" customHeight="1" x14ac:dyDescent="0.15">
      <c r="A28" s="21" t="s">
        <v>34</v>
      </c>
      <c r="B28" s="22">
        <v>4</v>
      </c>
      <c r="C28" s="3">
        <v>2</v>
      </c>
      <c r="D28" s="3">
        <v>8</v>
      </c>
      <c r="E28" s="3">
        <v>21</v>
      </c>
      <c r="F28" s="3">
        <v>13</v>
      </c>
      <c r="G28" s="3">
        <v>7</v>
      </c>
      <c r="H28" s="23">
        <v>6</v>
      </c>
      <c r="I28" s="24">
        <f t="shared" si="3"/>
        <v>61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4</v>
      </c>
      <c r="U28" s="3">
        <v>2</v>
      </c>
      <c r="V28" s="3">
        <v>8</v>
      </c>
      <c r="W28" s="3">
        <v>21</v>
      </c>
      <c r="X28" s="3">
        <v>14</v>
      </c>
      <c r="Y28" s="3">
        <v>8</v>
      </c>
      <c r="Z28" s="23">
        <v>6</v>
      </c>
      <c r="AA28" s="24">
        <f t="shared" si="5"/>
        <v>63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28</v>
      </c>
      <c r="E29" s="3">
        <v>32</v>
      </c>
      <c r="F29" s="3">
        <v>29</v>
      </c>
      <c r="G29" s="3">
        <v>12</v>
      </c>
      <c r="H29" s="23">
        <v>20</v>
      </c>
      <c r="I29" s="24">
        <f t="shared" si="3"/>
        <v>122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28</v>
      </c>
      <c r="W29" s="3">
        <v>32</v>
      </c>
      <c r="X29" s="3">
        <v>29</v>
      </c>
      <c r="Y29" s="3">
        <v>12</v>
      </c>
      <c r="Z29" s="23">
        <v>20</v>
      </c>
      <c r="AA29" s="24">
        <f t="shared" si="5"/>
        <v>122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9</v>
      </c>
      <c r="E30" s="3">
        <v>14</v>
      </c>
      <c r="F30" s="3">
        <v>9</v>
      </c>
      <c r="G30" s="3">
        <v>4</v>
      </c>
      <c r="H30" s="23">
        <v>13</v>
      </c>
      <c r="I30" s="24">
        <f t="shared" si="3"/>
        <v>49</v>
      </c>
      <c r="J30" s="21" t="s">
        <v>36</v>
      </c>
      <c r="K30" s="22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23">
        <v>0</v>
      </c>
      <c r="R30" s="24">
        <f t="shared" si="4"/>
        <v>1</v>
      </c>
      <c r="S30" s="21" t="s">
        <v>36</v>
      </c>
      <c r="T30" s="22">
        <v>0</v>
      </c>
      <c r="U30" s="3">
        <v>0</v>
      </c>
      <c r="V30" s="3">
        <v>9</v>
      </c>
      <c r="W30" s="3">
        <v>15</v>
      </c>
      <c r="X30" s="3">
        <v>9</v>
      </c>
      <c r="Y30" s="3">
        <v>4</v>
      </c>
      <c r="Z30" s="23">
        <v>13</v>
      </c>
      <c r="AA30" s="24">
        <f t="shared" si="5"/>
        <v>50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12</v>
      </c>
      <c r="F31" s="3">
        <v>3</v>
      </c>
      <c r="G31" s="3">
        <v>0</v>
      </c>
      <c r="H31" s="23">
        <v>2</v>
      </c>
      <c r="I31" s="24">
        <f t="shared" si="3"/>
        <v>24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0</v>
      </c>
      <c r="S31" s="21" t="s">
        <v>37</v>
      </c>
      <c r="T31" s="22">
        <v>0</v>
      </c>
      <c r="U31" s="3">
        <v>0</v>
      </c>
      <c r="V31" s="3">
        <v>7</v>
      </c>
      <c r="W31" s="3">
        <v>12</v>
      </c>
      <c r="X31" s="3">
        <v>3</v>
      </c>
      <c r="Y31" s="3">
        <v>0</v>
      </c>
      <c r="Z31" s="23">
        <v>2</v>
      </c>
      <c r="AA31" s="24">
        <f t="shared" si="5"/>
        <v>24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58</v>
      </c>
      <c r="E32" s="3">
        <v>43</v>
      </c>
      <c r="F32" s="3">
        <v>36</v>
      </c>
      <c r="G32" s="3">
        <v>32</v>
      </c>
      <c r="H32" s="23">
        <v>26</v>
      </c>
      <c r="I32" s="24">
        <f t="shared" si="3"/>
        <v>197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1</v>
      </c>
      <c r="V32" s="3">
        <v>58</v>
      </c>
      <c r="W32" s="3">
        <v>43</v>
      </c>
      <c r="X32" s="3">
        <v>36</v>
      </c>
      <c r="Y32" s="3">
        <v>32</v>
      </c>
      <c r="Z32" s="23">
        <v>27</v>
      </c>
      <c r="AA32" s="24">
        <f t="shared" si="5"/>
        <v>198</v>
      </c>
    </row>
    <row r="33" spans="1:27" ht="15" customHeight="1" x14ac:dyDescent="0.15">
      <c r="A33" s="21" t="s">
        <v>39</v>
      </c>
      <c r="B33" s="22">
        <v>0</v>
      </c>
      <c r="C33" s="3">
        <v>1</v>
      </c>
      <c r="D33" s="3">
        <v>30</v>
      </c>
      <c r="E33" s="3">
        <v>16</v>
      </c>
      <c r="F33" s="3">
        <v>17</v>
      </c>
      <c r="G33" s="3">
        <v>9</v>
      </c>
      <c r="H33" s="23">
        <v>7</v>
      </c>
      <c r="I33" s="24">
        <f t="shared" si="3"/>
        <v>80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1</v>
      </c>
      <c r="V33" s="3">
        <v>30</v>
      </c>
      <c r="W33" s="3">
        <v>16</v>
      </c>
      <c r="X33" s="3">
        <v>17</v>
      </c>
      <c r="Y33" s="3">
        <v>9</v>
      </c>
      <c r="Z33" s="23">
        <v>7</v>
      </c>
      <c r="AA33" s="24">
        <f t="shared" si="5"/>
        <v>80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13</v>
      </c>
      <c r="E34" s="3">
        <v>5</v>
      </c>
      <c r="F34" s="3">
        <v>4</v>
      </c>
      <c r="G34" s="3">
        <v>3</v>
      </c>
      <c r="H34" s="23">
        <v>0</v>
      </c>
      <c r="I34" s="24">
        <f t="shared" si="3"/>
        <v>25</v>
      </c>
      <c r="J34" s="21" t="s">
        <v>40</v>
      </c>
      <c r="K34" s="22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1</v>
      </c>
      <c r="S34" s="21" t="s">
        <v>40</v>
      </c>
      <c r="T34" s="22">
        <v>0</v>
      </c>
      <c r="U34" s="3">
        <v>0</v>
      </c>
      <c r="V34" s="3">
        <v>14</v>
      </c>
      <c r="W34" s="3">
        <v>5</v>
      </c>
      <c r="X34" s="3">
        <v>4</v>
      </c>
      <c r="Y34" s="3">
        <v>3</v>
      </c>
      <c r="Z34" s="23">
        <v>0</v>
      </c>
      <c r="AA34" s="24">
        <f t="shared" si="5"/>
        <v>26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2</v>
      </c>
      <c r="F35" s="3">
        <v>2</v>
      </c>
      <c r="G35" s="3">
        <v>3</v>
      </c>
      <c r="H35" s="23">
        <v>0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2</v>
      </c>
      <c r="X35" s="3">
        <v>2</v>
      </c>
      <c r="Y35" s="3">
        <v>3</v>
      </c>
      <c r="Z35" s="23">
        <v>0</v>
      </c>
      <c r="AA35" s="24">
        <f t="shared" si="5"/>
        <v>14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46</v>
      </c>
      <c r="E36" s="27">
        <v>49</v>
      </c>
      <c r="F36" s="27">
        <v>59</v>
      </c>
      <c r="G36" s="27">
        <v>40</v>
      </c>
      <c r="H36" s="28">
        <v>19</v>
      </c>
      <c r="I36" s="29">
        <f t="shared" si="3"/>
        <v>215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47</v>
      </c>
      <c r="W36" s="27">
        <v>49</v>
      </c>
      <c r="X36" s="27">
        <v>59</v>
      </c>
      <c r="Y36" s="27">
        <v>40</v>
      </c>
      <c r="Z36" s="28">
        <v>19</v>
      </c>
      <c r="AA36" s="29">
        <f t="shared" si="5"/>
        <v>216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83" width="11.125" style="32" customWidth="1"/>
    <col min="84" max="84" width="9" style="32"/>
    <col min="85" max="16384" width="9" style="1"/>
  </cols>
  <sheetData>
    <row r="1" spans="1:81" ht="15" customHeight="1" thickTop="1" x14ac:dyDescent="0.15">
      <c r="A1" s="1" t="s">
        <v>44</v>
      </c>
      <c r="F1" s="33"/>
      <c r="G1" s="34"/>
      <c r="H1" s="79" t="s">
        <v>59</v>
      </c>
      <c r="I1" s="80"/>
      <c r="J1" s="30" t="s">
        <v>52</v>
      </c>
      <c r="Q1" s="79" t="str">
        <f>$H$1</f>
        <v>　現物給付（7月サービス分）</v>
      </c>
      <c r="R1" s="92"/>
      <c r="S1" s="1" t="s">
        <v>52</v>
      </c>
      <c r="Z1" s="79" t="str">
        <f>$H$1</f>
        <v>　現物給付（7月サービス分）</v>
      </c>
      <c r="AA1" s="80"/>
      <c r="AB1" s="1" t="s">
        <v>52</v>
      </c>
      <c r="AI1" s="79" t="str">
        <f>$H$1</f>
        <v>　現物給付（7月サービス分）</v>
      </c>
      <c r="AJ1" s="80"/>
      <c r="AK1" s="1" t="s">
        <v>52</v>
      </c>
      <c r="AR1" s="79" t="str">
        <f>$H$1</f>
        <v>　現物給付（7月サービス分）</v>
      </c>
      <c r="AS1" s="80"/>
      <c r="AT1" s="1" t="s">
        <v>52</v>
      </c>
      <c r="BA1" s="79" t="str">
        <f>$H$1</f>
        <v>　現物給付（7月サービス分）</v>
      </c>
      <c r="BB1" s="80"/>
      <c r="BC1" s="32" t="s">
        <v>52</v>
      </c>
      <c r="BJ1" s="79" t="str">
        <f>$H$1</f>
        <v>　現物給付（7月サービス分）</v>
      </c>
      <c r="BK1" s="80"/>
      <c r="BL1" s="32" t="s">
        <v>52</v>
      </c>
      <c r="BS1" s="79" t="str">
        <f>$H$1</f>
        <v>　現物給付（7月サービス分）</v>
      </c>
      <c r="BT1" s="80"/>
      <c r="BU1" s="32" t="s">
        <v>52</v>
      </c>
      <c r="CB1" s="79" t="str">
        <f>$H$1</f>
        <v>　現物給付（7月サービス分）</v>
      </c>
      <c r="CC1" s="80"/>
    </row>
    <row r="2" spans="1:81" ht="15" customHeight="1" thickBot="1" x14ac:dyDescent="0.2">
      <c r="F2" s="33"/>
      <c r="G2" s="34"/>
      <c r="H2" s="81" t="s">
        <v>60</v>
      </c>
      <c r="I2" s="82"/>
      <c r="J2" s="30"/>
      <c r="Q2" s="81" t="str">
        <f>$H$2</f>
        <v>　償還給付（8月支出決定分）</v>
      </c>
      <c r="R2" s="82"/>
      <c r="Z2" s="81" t="str">
        <f>$H$2</f>
        <v>　償還給付（8月支出決定分）</v>
      </c>
      <c r="AA2" s="82"/>
      <c r="AI2" s="81" t="str">
        <f>$H$2</f>
        <v>　償還給付（8月支出決定分）</v>
      </c>
      <c r="AJ2" s="82"/>
      <c r="AR2" s="81" t="str">
        <f>$H$2</f>
        <v>　償還給付（8月支出決定分）</v>
      </c>
      <c r="AS2" s="82"/>
      <c r="BA2" s="81" t="str">
        <f>$H$2</f>
        <v>　償還給付（8月支出決定分）</v>
      </c>
      <c r="BB2" s="82"/>
      <c r="BJ2" s="81" t="str">
        <f>$H$2</f>
        <v>　償還給付（8月支出決定分）</v>
      </c>
      <c r="BK2" s="82"/>
      <c r="BS2" s="81" t="str">
        <f>$H$2</f>
        <v>　償還給付（8月支出決定分）</v>
      </c>
      <c r="BT2" s="82"/>
      <c r="CB2" s="81" t="str">
        <f>$H$2</f>
        <v>　償還給付（8月支出決定分）</v>
      </c>
      <c r="CC2" s="82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4" t="s">
        <v>48</v>
      </c>
      <c r="B4" s="86" t="s">
        <v>54</v>
      </c>
      <c r="C4" s="87"/>
      <c r="D4" s="87"/>
      <c r="E4" s="87"/>
      <c r="F4" s="87"/>
      <c r="G4" s="87"/>
      <c r="H4" s="87"/>
      <c r="I4" s="88"/>
      <c r="J4" s="74" t="s">
        <v>48</v>
      </c>
      <c r="K4" s="76" t="s">
        <v>0</v>
      </c>
      <c r="L4" s="77"/>
      <c r="M4" s="77"/>
      <c r="N4" s="77"/>
      <c r="O4" s="77"/>
      <c r="P4" s="77"/>
      <c r="Q4" s="77"/>
      <c r="R4" s="78"/>
      <c r="S4" s="56" t="s">
        <v>48</v>
      </c>
      <c r="T4" s="99" t="s">
        <v>56</v>
      </c>
      <c r="U4" s="100"/>
      <c r="V4" s="100"/>
      <c r="W4" s="100"/>
      <c r="X4" s="100"/>
      <c r="Y4" s="100"/>
      <c r="Z4" s="100"/>
      <c r="AA4" s="101"/>
      <c r="AB4" s="56" t="s">
        <v>48</v>
      </c>
      <c r="AC4" s="99" t="s">
        <v>1</v>
      </c>
      <c r="AD4" s="100"/>
      <c r="AE4" s="100"/>
      <c r="AF4" s="100"/>
      <c r="AG4" s="100"/>
      <c r="AH4" s="100"/>
      <c r="AI4" s="100"/>
      <c r="AJ4" s="101"/>
      <c r="AK4" s="56" t="s">
        <v>48</v>
      </c>
      <c r="AL4" s="99" t="s">
        <v>2</v>
      </c>
      <c r="AM4" s="100"/>
      <c r="AN4" s="100"/>
      <c r="AO4" s="100"/>
      <c r="AP4" s="100"/>
      <c r="AQ4" s="100"/>
      <c r="AR4" s="100"/>
      <c r="AS4" s="101"/>
      <c r="AT4" s="56" t="s">
        <v>48</v>
      </c>
      <c r="AU4" s="99" t="s">
        <v>3</v>
      </c>
      <c r="AV4" s="100"/>
      <c r="AW4" s="100"/>
      <c r="AX4" s="100"/>
      <c r="AY4" s="100"/>
      <c r="AZ4" s="100"/>
      <c r="BA4" s="100"/>
      <c r="BB4" s="101"/>
      <c r="BC4" s="58" t="s">
        <v>48</v>
      </c>
      <c r="BD4" s="99" t="s">
        <v>4</v>
      </c>
      <c r="BE4" s="100"/>
      <c r="BF4" s="100"/>
      <c r="BG4" s="100"/>
      <c r="BH4" s="100"/>
      <c r="BI4" s="100"/>
      <c r="BJ4" s="100"/>
      <c r="BK4" s="101"/>
      <c r="BL4" s="83" t="s">
        <v>48</v>
      </c>
      <c r="BM4" s="93" t="s">
        <v>5</v>
      </c>
      <c r="BN4" s="94"/>
      <c r="BO4" s="94"/>
      <c r="BP4" s="94"/>
      <c r="BQ4" s="94"/>
      <c r="BR4" s="94"/>
      <c r="BS4" s="94"/>
      <c r="BT4" s="95"/>
      <c r="BU4" s="83" t="s">
        <v>48</v>
      </c>
      <c r="BV4" s="86" t="s">
        <v>55</v>
      </c>
      <c r="BW4" s="87"/>
      <c r="BX4" s="87"/>
      <c r="BY4" s="87"/>
      <c r="BZ4" s="87"/>
      <c r="CA4" s="87"/>
      <c r="CB4" s="87"/>
      <c r="CC4" s="88"/>
    </row>
    <row r="5" spans="1:81" ht="15" customHeight="1" x14ac:dyDescent="0.15">
      <c r="A5" s="105"/>
      <c r="B5" s="89"/>
      <c r="C5" s="90"/>
      <c r="D5" s="90"/>
      <c r="E5" s="90"/>
      <c r="F5" s="90"/>
      <c r="G5" s="90"/>
      <c r="H5" s="90"/>
      <c r="I5" s="91"/>
      <c r="J5" s="105"/>
      <c r="K5" s="106"/>
      <c r="L5" s="107"/>
      <c r="M5" s="107"/>
      <c r="N5" s="107"/>
      <c r="O5" s="107"/>
      <c r="P5" s="107"/>
      <c r="Q5" s="107"/>
      <c r="R5" s="108"/>
      <c r="S5" s="61"/>
      <c r="T5" s="102"/>
      <c r="U5" s="103"/>
      <c r="V5" s="103"/>
      <c r="W5" s="103"/>
      <c r="X5" s="103"/>
      <c r="Y5" s="103"/>
      <c r="Z5" s="103"/>
      <c r="AA5" s="104"/>
      <c r="AB5" s="61"/>
      <c r="AC5" s="102"/>
      <c r="AD5" s="103"/>
      <c r="AE5" s="103"/>
      <c r="AF5" s="103"/>
      <c r="AG5" s="103"/>
      <c r="AH5" s="103"/>
      <c r="AI5" s="103"/>
      <c r="AJ5" s="104"/>
      <c r="AK5" s="61"/>
      <c r="AL5" s="102"/>
      <c r="AM5" s="103"/>
      <c r="AN5" s="103"/>
      <c r="AO5" s="103"/>
      <c r="AP5" s="103"/>
      <c r="AQ5" s="103"/>
      <c r="AR5" s="103"/>
      <c r="AS5" s="104"/>
      <c r="AT5" s="61"/>
      <c r="AU5" s="102"/>
      <c r="AV5" s="103"/>
      <c r="AW5" s="103"/>
      <c r="AX5" s="103"/>
      <c r="AY5" s="103"/>
      <c r="AZ5" s="103"/>
      <c r="BA5" s="103"/>
      <c r="BB5" s="104"/>
      <c r="BC5" s="59"/>
      <c r="BD5" s="102"/>
      <c r="BE5" s="103"/>
      <c r="BF5" s="103"/>
      <c r="BG5" s="103"/>
      <c r="BH5" s="103"/>
      <c r="BI5" s="103"/>
      <c r="BJ5" s="103"/>
      <c r="BK5" s="104"/>
      <c r="BL5" s="84"/>
      <c r="BM5" s="96"/>
      <c r="BN5" s="97"/>
      <c r="BO5" s="97"/>
      <c r="BP5" s="97"/>
      <c r="BQ5" s="97"/>
      <c r="BR5" s="97"/>
      <c r="BS5" s="97"/>
      <c r="BT5" s="98"/>
      <c r="BU5" s="84"/>
      <c r="BV5" s="89"/>
      <c r="BW5" s="90"/>
      <c r="BX5" s="90"/>
      <c r="BY5" s="90"/>
      <c r="BZ5" s="90"/>
      <c r="CA5" s="90"/>
      <c r="CB5" s="90"/>
      <c r="CC5" s="91"/>
    </row>
    <row r="6" spans="1:81" ht="15" customHeight="1" thickBot="1" x14ac:dyDescent="0.2">
      <c r="A6" s="75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5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5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5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2418406</v>
      </c>
      <c r="E7" s="42">
        <f t="shared" si="0"/>
        <v>6323670</v>
      </c>
      <c r="F7" s="42">
        <f t="shared" si="0"/>
        <v>4752411</v>
      </c>
      <c r="G7" s="42">
        <f t="shared" si="0"/>
        <v>4072843</v>
      </c>
      <c r="H7" s="43">
        <f t="shared" si="0"/>
        <v>2087076</v>
      </c>
      <c r="I7" s="44">
        <f>SUM(B7:H7)</f>
        <v>19654406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9368</v>
      </c>
      <c r="Q7" s="43">
        <f t="shared" si="1"/>
        <v>0</v>
      </c>
      <c r="R7" s="44">
        <f>SUM(K7:Q7)</f>
        <v>9368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99747141</v>
      </c>
      <c r="W7" s="42">
        <f t="shared" si="2"/>
        <v>96020947</v>
      </c>
      <c r="X7" s="42">
        <f t="shared" si="2"/>
        <v>85767747</v>
      </c>
      <c r="Y7" s="42">
        <f t="shared" si="2"/>
        <v>66035455</v>
      </c>
      <c r="Z7" s="43">
        <f t="shared" si="2"/>
        <v>43653853</v>
      </c>
      <c r="AA7" s="44">
        <f>SUM(T7:Z7)</f>
        <v>391225143</v>
      </c>
      <c r="AB7" s="11" t="s">
        <v>43</v>
      </c>
      <c r="AC7" s="41">
        <f t="shared" ref="AC7:AI7" si="3">SUM(AC8:AC37)</f>
        <v>101373</v>
      </c>
      <c r="AD7" s="42">
        <f t="shared" si="3"/>
        <v>190612</v>
      </c>
      <c r="AE7" s="42">
        <f t="shared" si="3"/>
        <v>7838371</v>
      </c>
      <c r="AF7" s="42">
        <f t="shared" si="3"/>
        <v>8628999</v>
      </c>
      <c r="AG7" s="42">
        <f t="shared" si="3"/>
        <v>7409870</v>
      </c>
      <c r="AH7" s="42">
        <f t="shared" si="3"/>
        <v>8309881</v>
      </c>
      <c r="AI7" s="43">
        <f t="shared" si="3"/>
        <v>4757197</v>
      </c>
      <c r="AJ7" s="44">
        <f>SUM(AC7:AI7)</f>
        <v>37236303</v>
      </c>
      <c r="AK7" s="11" t="s">
        <v>43</v>
      </c>
      <c r="AL7" s="41">
        <f t="shared" ref="AL7:AR7" si="4">SUM(AL8:AL37)</f>
        <v>1725104</v>
      </c>
      <c r="AM7" s="42">
        <f t="shared" si="4"/>
        <v>4270812</v>
      </c>
      <c r="AN7" s="42">
        <f t="shared" si="4"/>
        <v>28960967</v>
      </c>
      <c r="AO7" s="42">
        <f t="shared" si="4"/>
        <v>31314716</v>
      </c>
      <c r="AP7" s="42">
        <f t="shared" si="4"/>
        <v>34869246</v>
      </c>
      <c r="AQ7" s="42">
        <f t="shared" si="4"/>
        <v>33736461</v>
      </c>
      <c r="AR7" s="43">
        <f t="shared" si="4"/>
        <v>28090868</v>
      </c>
      <c r="AS7" s="44">
        <f>SUM(AL7:AR7)</f>
        <v>162968174</v>
      </c>
      <c r="AT7" s="11" t="s">
        <v>43</v>
      </c>
      <c r="AU7" s="41">
        <f t="shared" ref="AU7:BA7" si="5">SUM(AU8:AU37)</f>
        <v>0</v>
      </c>
      <c r="AV7" s="42">
        <f t="shared" si="5"/>
        <v>2844160</v>
      </c>
      <c r="AW7" s="42">
        <f t="shared" si="5"/>
        <v>79567668</v>
      </c>
      <c r="AX7" s="42">
        <f t="shared" si="5"/>
        <v>105486211</v>
      </c>
      <c r="AY7" s="42">
        <f t="shared" si="5"/>
        <v>125757759</v>
      </c>
      <c r="AZ7" s="42">
        <f t="shared" si="5"/>
        <v>97098113</v>
      </c>
      <c r="BA7" s="43">
        <f t="shared" si="5"/>
        <v>70742494</v>
      </c>
      <c r="BB7" s="44">
        <f>SUM(AU7:BA7)</f>
        <v>481496405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9445416</v>
      </c>
      <c r="BG7" s="42">
        <f t="shared" si="6"/>
        <v>8517273</v>
      </c>
      <c r="BH7" s="42">
        <f t="shared" si="6"/>
        <v>7840844</v>
      </c>
      <c r="BI7" s="42">
        <f t="shared" si="6"/>
        <v>8512429</v>
      </c>
      <c r="BJ7" s="43">
        <f t="shared" si="6"/>
        <v>5271825</v>
      </c>
      <c r="BK7" s="44">
        <f>SUM(BD7:BJ7)</f>
        <v>39587787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1436990</v>
      </c>
      <c r="BP7" s="42">
        <f t="shared" si="7"/>
        <v>8821895</v>
      </c>
      <c r="BQ7" s="42">
        <f t="shared" si="7"/>
        <v>36296753</v>
      </c>
      <c r="BR7" s="42">
        <f t="shared" si="7"/>
        <v>64691628</v>
      </c>
      <c r="BS7" s="43">
        <f t="shared" si="7"/>
        <v>56213805</v>
      </c>
      <c r="BT7" s="44">
        <f>SUM(BM7:BS7)</f>
        <v>167461071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4306547</v>
      </c>
      <c r="BY7" s="42">
        <f t="shared" si="8"/>
        <v>8424101</v>
      </c>
      <c r="BZ7" s="42">
        <f t="shared" si="8"/>
        <v>9040675</v>
      </c>
      <c r="CA7" s="42">
        <f t="shared" si="8"/>
        <v>10169900</v>
      </c>
      <c r="CB7" s="43">
        <f t="shared" si="8"/>
        <v>5529119</v>
      </c>
      <c r="CC7" s="44">
        <f>SUM(BV7:CB7)</f>
        <v>37470342</v>
      </c>
    </row>
    <row r="8" spans="1:81" ht="15" customHeight="1" x14ac:dyDescent="0.15">
      <c r="A8" s="16" t="s">
        <v>13</v>
      </c>
      <c r="B8" s="64">
        <v>0</v>
      </c>
      <c r="C8" s="62">
        <v>0</v>
      </c>
      <c r="D8" s="62">
        <v>1535718</v>
      </c>
      <c r="E8" s="62">
        <v>2882420</v>
      </c>
      <c r="F8" s="62">
        <v>2239147</v>
      </c>
      <c r="G8" s="62">
        <v>2059705</v>
      </c>
      <c r="H8" s="63">
        <v>1646958</v>
      </c>
      <c r="I8" s="45">
        <f t="shared" ref="I8:I37" si="9">SUM(B8:H8)</f>
        <v>10363948</v>
      </c>
      <c r="J8" s="16" t="s">
        <v>13</v>
      </c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9368</v>
      </c>
      <c r="Q8" s="63">
        <v>0</v>
      </c>
      <c r="R8" s="45">
        <f t="shared" ref="R8:R37" si="10">SUM(K8:Q8)</f>
        <v>9368</v>
      </c>
      <c r="S8" s="16" t="s">
        <v>13</v>
      </c>
      <c r="T8" s="64">
        <v>0</v>
      </c>
      <c r="U8" s="62">
        <v>0</v>
      </c>
      <c r="V8" s="62">
        <v>46467312</v>
      </c>
      <c r="W8" s="62">
        <v>43993810</v>
      </c>
      <c r="X8" s="62">
        <v>40669244</v>
      </c>
      <c r="Y8" s="62">
        <v>32816273.999999996</v>
      </c>
      <c r="Z8" s="63">
        <v>22686974</v>
      </c>
      <c r="AA8" s="45">
        <f t="shared" ref="AA8:AA37" si="11">SUM(T8:Z8)</f>
        <v>186633614</v>
      </c>
      <c r="AB8" s="16" t="s">
        <v>13</v>
      </c>
      <c r="AC8" s="64">
        <v>101373</v>
      </c>
      <c r="AD8" s="62">
        <v>157573</v>
      </c>
      <c r="AE8" s="62">
        <v>2918092</v>
      </c>
      <c r="AF8" s="62">
        <v>2420443</v>
      </c>
      <c r="AG8" s="62">
        <v>2398339</v>
      </c>
      <c r="AH8" s="62">
        <v>3971630</v>
      </c>
      <c r="AI8" s="63">
        <v>2527088</v>
      </c>
      <c r="AJ8" s="67">
        <f t="shared" ref="AJ8:AJ37" si="12">SUM(AC8:AI8)</f>
        <v>14494538</v>
      </c>
      <c r="AK8" s="16" t="s">
        <v>13</v>
      </c>
      <c r="AL8" s="64">
        <v>709785</v>
      </c>
      <c r="AM8" s="62">
        <v>2050067</v>
      </c>
      <c r="AN8" s="62">
        <v>16140197</v>
      </c>
      <c r="AO8" s="62">
        <v>16817004</v>
      </c>
      <c r="AP8" s="62">
        <v>17195242</v>
      </c>
      <c r="AQ8" s="62">
        <v>19868670</v>
      </c>
      <c r="AR8" s="63">
        <v>18205880</v>
      </c>
      <c r="AS8" s="45">
        <f t="shared" ref="AS8:AS37" si="13">SUM(AL8:AR8)</f>
        <v>90986845</v>
      </c>
      <c r="AT8" s="16" t="s">
        <v>13</v>
      </c>
      <c r="AU8" s="64">
        <v>0</v>
      </c>
      <c r="AV8" s="62">
        <v>1176181</v>
      </c>
      <c r="AW8" s="62">
        <v>31153903</v>
      </c>
      <c r="AX8" s="62">
        <v>42920000</v>
      </c>
      <c r="AY8" s="62">
        <v>53251253</v>
      </c>
      <c r="AZ8" s="62">
        <v>49629287</v>
      </c>
      <c r="BA8" s="63">
        <v>41155630</v>
      </c>
      <c r="BB8" s="45">
        <f t="shared" ref="BB8:BB37" si="14">SUM(AU8:BA8)</f>
        <v>219286254</v>
      </c>
      <c r="BC8" s="53" t="s">
        <v>13</v>
      </c>
      <c r="BD8" s="64">
        <v>0</v>
      </c>
      <c r="BE8" s="62">
        <v>0</v>
      </c>
      <c r="BF8" s="62">
        <v>2838088</v>
      </c>
      <c r="BG8" s="62">
        <v>1755579</v>
      </c>
      <c r="BH8" s="62">
        <v>2669009</v>
      </c>
      <c r="BI8" s="62">
        <v>1532372</v>
      </c>
      <c r="BJ8" s="63">
        <v>501116</v>
      </c>
      <c r="BK8" s="45">
        <f t="shared" ref="BK8:BK37" si="15">SUM(BD8:BJ8)</f>
        <v>9296164</v>
      </c>
      <c r="BL8" s="53" t="s">
        <v>13</v>
      </c>
      <c r="BM8" s="64">
        <v>0</v>
      </c>
      <c r="BN8" s="62">
        <v>0</v>
      </c>
      <c r="BO8" s="62">
        <v>1234580</v>
      </c>
      <c r="BP8" s="62">
        <v>6157886</v>
      </c>
      <c r="BQ8" s="62">
        <v>16818065</v>
      </c>
      <c r="BR8" s="62">
        <v>31533048</v>
      </c>
      <c r="BS8" s="63">
        <v>32126013</v>
      </c>
      <c r="BT8" s="45">
        <f t="shared" ref="BT8:BT37" si="16">SUM(BM8:BS8)</f>
        <v>87869592</v>
      </c>
      <c r="BU8" s="53" t="s">
        <v>13</v>
      </c>
      <c r="BV8" s="64">
        <v>0</v>
      </c>
      <c r="BW8" s="62">
        <v>0</v>
      </c>
      <c r="BX8" s="62">
        <v>3237389</v>
      </c>
      <c r="BY8" s="62">
        <v>5868068</v>
      </c>
      <c r="BZ8" s="62">
        <v>6341043</v>
      </c>
      <c r="CA8" s="62">
        <v>7197734</v>
      </c>
      <c r="CB8" s="63">
        <v>3877837</v>
      </c>
      <c r="CC8" s="45">
        <f t="shared" ref="CC8:CC37" si="17">SUM(BV8:CB8)</f>
        <v>26522071</v>
      </c>
    </row>
    <row r="9" spans="1:81" ht="15" customHeight="1" x14ac:dyDescent="0.15">
      <c r="A9" s="21" t="s">
        <v>14</v>
      </c>
      <c r="B9" s="65">
        <v>0</v>
      </c>
      <c r="C9" s="46">
        <v>0</v>
      </c>
      <c r="D9" s="46">
        <v>302965</v>
      </c>
      <c r="E9" s="46">
        <v>1842847</v>
      </c>
      <c r="F9" s="46">
        <v>1419229</v>
      </c>
      <c r="G9" s="46">
        <v>665037</v>
      </c>
      <c r="H9" s="47">
        <v>440118</v>
      </c>
      <c r="I9" s="48">
        <f t="shared" si="9"/>
        <v>4670196</v>
      </c>
      <c r="J9" s="21" t="s">
        <v>14</v>
      </c>
      <c r="K9" s="65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65">
        <v>0</v>
      </c>
      <c r="U9" s="46">
        <v>0</v>
      </c>
      <c r="V9" s="46">
        <v>3674632</v>
      </c>
      <c r="W9" s="46">
        <v>5755053</v>
      </c>
      <c r="X9" s="46">
        <v>5545574</v>
      </c>
      <c r="Y9" s="46">
        <v>5596162</v>
      </c>
      <c r="Z9" s="47">
        <v>2839427</v>
      </c>
      <c r="AA9" s="48">
        <f t="shared" si="11"/>
        <v>23410848</v>
      </c>
      <c r="AB9" s="21" t="s">
        <v>14</v>
      </c>
      <c r="AC9" s="65">
        <v>0</v>
      </c>
      <c r="AD9" s="46">
        <v>0</v>
      </c>
      <c r="AE9" s="46">
        <v>978192</v>
      </c>
      <c r="AF9" s="46">
        <v>1307303</v>
      </c>
      <c r="AG9" s="46">
        <v>1530576</v>
      </c>
      <c r="AH9" s="46">
        <v>1928457</v>
      </c>
      <c r="AI9" s="47">
        <v>1330173</v>
      </c>
      <c r="AJ9" s="68">
        <f t="shared" si="12"/>
        <v>7074701</v>
      </c>
      <c r="AK9" s="21" t="s">
        <v>14</v>
      </c>
      <c r="AL9" s="65">
        <v>40797</v>
      </c>
      <c r="AM9" s="46">
        <v>339462</v>
      </c>
      <c r="AN9" s="46">
        <v>2242835</v>
      </c>
      <c r="AO9" s="46">
        <v>937458</v>
      </c>
      <c r="AP9" s="46">
        <v>1461024</v>
      </c>
      <c r="AQ9" s="46">
        <v>1271664</v>
      </c>
      <c r="AR9" s="47">
        <v>835785</v>
      </c>
      <c r="AS9" s="48">
        <f t="shared" si="13"/>
        <v>7129025</v>
      </c>
      <c r="AT9" s="21" t="s">
        <v>14</v>
      </c>
      <c r="AU9" s="65">
        <v>0</v>
      </c>
      <c r="AV9" s="46">
        <v>0</v>
      </c>
      <c r="AW9" s="46">
        <v>6732274</v>
      </c>
      <c r="AX9" s="46">
        <v>8570507</v>
      </c>
      <c r="AY9" s="46">
        <v>8193861.0000000009</v>
      </c>
      <c r="AZ9" s="46">
        <v>5180787</v>
      </c>
      <c r="BA9" s="47">
        <v>2032315</v>
      </c>
      <c r="BB9" s="48">
        <f t="shared" si="14"/>
        <v>30709744</v>
      </c>
      <c r="BC9" s="54" t="s">
        <v>14</v>
      </c>
      <c r="BD9" s="65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65">
        <v>0</v>
      </c>
      <c r="BN9" s="46">
        <v>0</v>
      </c>
      <c r="BO9" s="46">
        <v>0</v>
      </c>
      <c r="BP9" s="46">
        <v>0</v>
      </c>
      <c r="BQ9" s="46">
        <v>2185623</v>
      </c>
      <c r="BR9" s="46">
        <v>3557632</v>
      </c>
      <c r="BS9" s="47">
        <v>1141740</v>
      </c>
      <c r="BT9" s="48">
        <f t="shared" si="16"/>
        <v>6884995</v>
      </c>
      <c r="BU9" s="54" t="s">
        <v>14</v>
      </c>
      <c r="BV9" s="65">
        <v>0</v>
      </c>
      <c r="BW9" s="46">
        <v>0</v>
      </c>
      <c r="BX9" s="46">
        <v>506955</v>
      </c>
      <c r="BY9" s="46">
        <v>1184629</v>
      </c>
      <c r="BZ9" s="46">
        <v>833015</v>
      </c>
      <c r="CA9" s="46">
        <v>1576871</v>
      </c>
      <c r="CB9" s="47">
        <v>600147</v>
      </c>
      <c r="CC9" s="48">
        <f t="shared" si="17"/>
        <v>4701617</v>
      </c>
    </row>
    <row r="10" spans="1:81" ht="15" customHeight="1" x14ac:dyDescent="0.15">
      <c r="A10" s="21" t="s">
        <v>15</v>
      </c>
      <c r="B10" s="65">
        <v>0</v>
      </c>
      <c r="C10" s="46">
        <v>0</v>
      </c>
      <c r="D10" s="46">
        <v>0</v>
      </c>
      <c r="E10" s="46">
        <v>102114</v>
      </c>
      <c r="F10" s="46">
        <v>0</v>
      </c>
      <c r="G10" s="46">
        <v>0</v>
      </c>
      <c r="H10" s="47">
        <v>0</v>
      </c>
      <c r="I10" s="48">
        <f t="shared" si="9"/>
        <v>102114</v>
      </c>
      <c r="J10" s="21" t="s">
        <v>15</v>
      </c>
      <c r="K10" s="65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65">
        <v>0</v>
      </c>
      <c r="U10" s="46">
        <v>0</v>
      </c>
      <c r="V10" s="46">
        <v>11913965</v>
      </c>
      <c r="W10" s="46">
        <v>7664054</v>
      </c>
      <c r="X10" s="46">
        <v>6104836</v>
      </c>
      <c r="Y10" s="46">
        <v>2751537</v>
      </c>
      <c r="Z10" s="47">
        <v>1802116</v>
      </c>
      <c r="AA10" s="48">
        <f t="shared" si="11"/>
        <v>30236508</v>
      </c>
      <c r="AB10" s="21" t="s">
        <v>15</v>
      </c>
      <c r="AC10" s="65">
        <v>0</v>
      </c>
      <c r="AD10" s="46">
        <v>0</v>
      </c>
      <c r="AE10" s="46">
        <v>490589</v>
      </c>
      <c r="AF10" s="46">
        <v>913909</v>
      </c>
      <c r="AG10" s="46">
        <v>831559</v>
      </c>
      <c r="AH10" s="46">
        <v>569969</v>
      </c>
      <c r="AI10" s="47">
        <v>350495</v>
      </c>
      <c r="AJ10" s="68">
        <f t="shared" si="12"/>
        <v>3156521</v>
      </c>
      <c r="AK10" s="21" t="s">
        <v>15</v>
      </c>
      <c r="AL10" s="65">
        <v>0</v>
      </c>
      <c r="AM10" s="46">
        <v>84602</v>
      </c>
      <c r="AN10" s="46">
        <v>1319131</v>
      </c>
      <c r="AO10" s="46">
        <v>0</v>
      </c>
      <c r="AP10" s="46">
        <v>1316291</v>
      </c>
      <c r="AQ10" s="46">
        <v>1314843</v>
      </c>
      <c r="AR10" s="47">
        <v>1954890</v>
      </c>
      <c r="AS10" s="48">
        <f t="shared" si="13"/>
        <v>5989757</v>
      </c>
      <c r="AT10" s="21" t="s">
        <v>15</v>
      </c>
      <c r="AU10" s="65">
        <v>0</v>
      </c>
      <c r="AV10" s="46">
        <v>0</v>
      </c>
      <c r="AW10" s="46">
        <v>5800442</v>
      </c>
      <c r="AX10" s="46">
        <v>4820492</v>
      </c>
      <c r="AY10" s="46">
        <v>4701612</v>
      </c>
      <c r="AZ10" s="46">
        <v>1558438</v>
      </c>
      <c r="BA10" s="47">
        <v>1624391</v>
      </c>
      <c r="BB10" s="48">
        <f t="shared" si="14"/>
        <v>18505375</v>
      </c>
      <c r="BC10" s="54" t="s">
        <v>15</v>
      </c>
      <c r="BD10" s="65">
        <v>0</v>
      </c>
      <c r="BE10" s="46">
        <v>0</v>
      </c>
      <c r="BF10" s="46">
        <v>3502235</v>
      </c>
      <c r="BG10" s="46">
        <v>1975374</v>
      </c>
      <c r="BH10" s="46">
        <v>2082536.9999999998</v>
      </c>
      <c r="BI10" s="46">
        <v>2060060</v>
      </c>
      <c r="BJ10" s="47">
        <v>969442</v>
      </c>
      <c r="BK10" s="48">
        <f t="shared" si="15"/>
        <v>10589648</v>
      </c>
      <c r="BL10" s="54" t="s">
        <v>15</v>
      </c>
      <c r="BM10" s="65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65">
        <v>0</v>
      </c>
      <c r="BW10" s="46">
        <v>0</v>
      </c>
      <c r="BX10" s="46">
        <v>451515</v>
      </c>
      <c r="BY10" s="46">
        <v>1197011</v>
      </c>
      <c r="BZ10" s="46">
        <v>1625435</v>
      </c>
      <c r="CA10" s="46">
        <v>1086858</v>
      </c>
      <c r="CB10" s="47">
        <v>1051135</v>
      </c>
      <c r="CC10" s="48">
        <f t="shared" si="17"/>
        <v>5411954</v>
      </c>
    </row>
    <row r="11" spans="1:81" ht="15" customHeight="1" x14ac:dyDescent="0.15">
      <c r="A11" s="21" t="s">
        <v>16</v>
      </c>
      <c r="B11" s="65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65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65">
        <v>0</v>
      </c>
      <c r="U11" s="46">
        <v>0</v>
      </c>
      <c r="V11" s="46">
        <v>761373</v>
      </c>
      <c r="W11" s="46">
        <v>1414584</v>
      </c>
      <c r="X11" s="46">
        <v>1896093</v>
      </c>
      <c r="Y11" s="46">
        <v>1764321</v>
      </c>
      <c r="Z11" s="47">
        <v>833391</v>
      </c>
      <c r="AA11" s="48">
        <f t="shared" si="11"/>
        <v>6669762</v>
      </c>
      <c r="AB11" s="21" t="s">
        <v>16</v>
      </c>
      <c r="AC11" s="65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68">
        <f t="shared" si="12"/>
        <v>0</v>
      </c>
      <c r="AK11" s="21" t="s">
        <v>16</v>
      </c>
      <c r="AL11" s="65">
        <v>44298</v>
      </c>
      <c r="AM11" s="46">
        <v>237870</v>
      </c>
      <c r="AN11" s="46">
        <v>870210</v>
      </c>
      <c r="AO11" s="46">
        <v>2173356</v>
      </c>
      <c r="AP11" s="46">
        <v>2680227</v>
      </c>
      <c r="AQ11" s="46">
        <v>1617912</v>
      </c>
      <c r="AR11" s="47">
        <v>1177614</v>
      </c>
      <c r="AS11" s="48">
        <f t="shared" si="13"/>
        <v>8801487</v>
      </c>
      <c r="AT11" s="21" t="s">
        <v>16</v>
      </c>
      <c r="AU11" s="65">
        <v>0</v>
      </c>
      <c r="AV11" s="46">
        <v>0</v>
      </c>
      <c r="AW11" s="46">
        <v>4004271</v>
      </c>
      <c r="AX11" s="46">
        <v>3309957</v>
      </c>
      <c r="AY11" s="46">
        <v>3525381</v>
      </c>
      <c r="AZ11" s="46">
        <v>5886960</v>
      </c>
      <c r="BA11" s="47">
        <v>2718801</v>
      </c>
      <c r="BB11" s="48">
        <f t="shared" si="14"/>
        <v>19445370</v>
      </c>
      <c r="BC11" s="54" t="s">
        <v>16</v>
      </c>
      <c r="BD11" s="65">
        <v>0</v>
      </c>
      <c r="BE11" s="46">
        <v>0</v>
      </c>
      <c r="BF11" s="46">
        <v>309285</v>
      </c>
      <c r="BG11" s="46">
        <v>361233</v>
      </c>
      <c r="BH11" s="46">
        <v>1674819</v>
      </c>
      <c r="BI11" s="46">
        <v>718146</v>
      </c>
      <c r="BJ11" s="47">
        <v>252594</v>
      </c>
      <c r="BK11" s="48">
        <f t="shared" si="15"/>
        <v>3316077</v>
      </c>
      <c r="BL11" s="54" t="s">
        <v>16</v>
      </c>
      <c r="BM11" s="65">
        <v>0</v>
      </c>
      <c r="BN11" s="46">
        <v>0</v>
      </c>
      <c r="BO11" s="46">
        <v>0</v>
      </c>
      <c r="BP11" s="46">
        <v>0</v>
      </c>
      <c r="BQ11" s="46">
        <v>1108233</v>
      </c>
      <c r="BR11" s="46">
        <v>1268514</v>
      </c>
      <c r="BS11" s="47">
        <v>1360926</v>
      </c>
      <c r="BT11" s="48">
        <f t="shared" si="16"/>
        <v>3737673</v>
      </c>
      <c r="BU11" s="54" t="s">
        <v>16</v>
      </c>
      <c r="BV11" s="65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 x14ac:dyDescent="0.15">
      <c r="A12" s="21" t="s">
        <v>17</v>
      </c>
      <c r="B12" s="6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65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65">
        <v>0</v>
      </c>
      <c r="U12" s="46">
        <v>0</v>
      </c>
      <c r="V12" s="46">
        <v>1173861</v>
      </c>
      <c r="W12" s="46">
        <v>908171</v>
      </c>
      <c r="X12" s="46">
        <v>2026781</v>
      </c>
      <c r="Y12" s="46">
        <v>1547226</v>
      </c>
      <c r="Z12" s="47">
        <v>1440306</v>
      </c>
      <c r="AA12" s="48">
        <f t="shared" si="11"/>
        <v>7096345</v>
      </c>
      <c r="AB12" s="21" t="s">
        <v>17</v>
      </c>
      <c r="AC12" s="65">
        <v>0</v>
      </c>
      <c r="AD12" s="46">
        <v>0</v>
      </c>
      <c r="AE12" s="46">
        <v>1525750</v>
      </c>
      <c r="AF12" s="46">
        <v>1534464</v>
      </c>
      <c r="AG12" s="46">
        <v>1069704</v>
      </c>
      <c r="AH12" s="46">
        <v>610398</v>
      </c>
      <c r="AI12" s="47">
        <v>0</v>
      </c>
      <c r="AJ12" s="68">
        <f t="shared" si="12"/>
        <v>4740316</v>
      </c>
      <c r="AK12" s="21" t="s">
        <v>17</v>
      </c>
      <c r="AL12" s="65">
        <v>200349</v>
      </c>
      <c r="AM12" s="46">
        <v>343728</v>
      </c>
      <c r="AN12" s="46">
        <v>1290735</v>
      </c>
      <c r="AO12" s="46">
        <v>1771748</v>
      </c>
      <c r="AP12" s="46">
        <v>1752750</v>
      </c>
      <c r="AQ12" s="46">
        <v>2593953</v>
      </c>
      <c r="AR12" s="47">
        <v>6021</v>
      </c>
      <c r="AS12" s="48">
        <f t="shared" si="13"/>
        <v>7959284</v>
      </c>
      <c r="AT12" s="21" t="s">
        <v>17</v>
      </c>
      <c r="AU12" s="65">
        <v>0</v>
      </c>
      <c r="AV12" s="46">
        <v>0</v>
      </c>
      <c r="AW12" s="46">
        <v>1016982</v>
      </c>
      <c r="AX12" s="46">
        <v>2610674</v>
      </c>
      <c r="AY12" s="46">
        <v>2673641</v>
      </c>
      <c r="AZ12" s="46">
        <v>1628576</v>
      </c>
      <c r="BA12" s="47">
        <v>3505878</v>
      </c>
      <c r="BB12" s="48">
        <f t="shared" si="14"/>
        <v>11435751</v>
      </c>
      <c r="BC12" s="54" t="s">
        <v>17</v>
      </c>
      <c r="BD12" s="65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65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65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 x14ac:dyDescent="0.15">
      <c r="A13" s="21" t="s">
        <v>18</v>
      </c>
      <c r="B13" s="6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6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65">
        <v>0</v>
      </c>
      <c r="U13" s="46">
        <v>0</v>
      </c>
      <c r="V13" s="46">
        <v>8398929</v>
      </c>
      <c r="W13" s="46">
        <v>10326487</v>
      </c>
      <c r="X13" s="46">
        <v>6055251</v>
      </c>
      <c r="Y13" s="46">
        <v>6459929</v>
      </c>
      <c r="Z13" s="47">
        <v>3166659</v>
      </c>
      <c r="AA13" s="48">
        <f t="shared" si="11"/>
        <v>34407255</v>
      </c>
      <c r="AB13" s="21" t="s">
        <v>18</v>
      </c>
      <c r="AC13" s="65">
        <v>0</v>
      </c>
      <c r="AD13" s="46">
        <v>0</v>
      </c>
      <c r="AE13" s="46">
        <v>106353</v>
      </c>
      <c r="AF13" s="46">
        <v>107406</v>
      </c>
      <c r="AG13" s="46">
        <v>78345</v>
      </c>
      <c r="AH13" s="46">
        <v>90531</v>
      </c>
      <c r="AI13" s="47">
        <v>0</v>
      </c>
      <c r="AJ13" s="68">
        <f t="shared" si="12"/>
        <v>382635</v>
      </c>
      <c r="AK13" s="21" t="s">
        <v>18</v>
      </c>
      <c r="AL13" s="65">
        <v>389754</v>
      </c>
      <c r="AM13" s="46">
        <v>542160</v>
      </c>
      <c r="AN13" s="46">
        <v>2090969.9999999998</v>
      </c>
      <c r="AO13" s="46">
        <v>2129849</v>
      </c>
      <c r="AP13" s="46">
        <v>2748075</v>
      </c>
      <c r="AQ13" s="46">
        <v>2104515</v>
      </c>
      <c r="AR13" s="47">
        <v>1626651</v>
      </c>
      <c r="AS13" s="48">
        <f t="shared" si="13"/>
        <v>11631974</v>
      </c>
      <c r="AT13" s="21" t="s">
        <v>18</v>
      </c>
      <c r="AU13" s="65">
        <v>0</v>
      </c>
      <c r="AV13" s="46">
        <v>239085</v>
      </c>
      <c r="AW13" s="46">
        <v>8194416.9999999991</v>
      </c>
      <c r="AX13" s="46">
        <v>9645685</v>
      </c>
      <c r="AY13" s="46">
        <v>8575326</v>
      </c>
      <c r="AZ13" s="46">
        <v>6854517</v>
      </c>
      <c r="BA13" s="47">
        <v>5014449</v>
      </c>
      <c r="BB13" s="48">
        <f t="shared" si="14"/>
        <v>38523479</v>
      </c>
      <c r="BC13" s="54" t="s">
        <v>18</v>
      </c>
      <c r="BD13" s="65">
        <v>0</v>
      </c>
      <c r="BE13" s="46">
        <v>0</v>
      </c>
      <c r="BF13" s="46">
        <v>0</v>
      </c>
      <c r="BG13" s="46">
        <v>381888</v>
      </c>
      <c r="BH13" s="46">
        <v>0</v>
      </c>
      <c r="BI13" s="46">
        <v>0</v>
      </c>
      <c r="BJ13" s="47">
        <v>249525</v>
      </c>
      <c r="BK13" s="48">
        <f t="shared" si="15"/>
        <v>631413</v>
      </c>
      <c r="BL13" s="54" t="s">
        <v>18</v>
      </c>
      <c r="BM13" s="65">
        <v>0</v>
      </c>
      <c r="BN13" s="46">
        <v>0</v>
      </c>
      <c r="BO13" s="46">
        <v>0</v>
      </c>
      <c r="BP13" s="46">
        <v>651582</v>
      </c>
      <c r="BQ13" s="46">
        <v>2288754</v>
      </c>
      <c r="BR13" s="46">
        <v>2260830</v>
      </c>
      <c r="BS13" s="47">
        <v>1543671</v>
      </c>
      <c r="BT13" s="48">
        <f t="shared" si="16"/>
        <v>6744837</v>
      </c>
      <c r="BU13" s="54" t="s">
        <v>18</v>
      </c>
      <c r="BV13" s="65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7">
        <v>0</v>
      </c>
      <c r="CC13" s="48">
        <f t="shared" si="17"/>
        <v>0</v>
      </c>
    </row>
    <row r="14" spans="1:81" ht="15" customHeight="1" x14ac:dyDescent="0.15">
      <c r="A14" s="21" t="s">
        <v>19</v>
      </c>
      <c r="B14" s="65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65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65">
        <v>0</v>
      </c>
      <c r="U14" s="46">
        <v>0</v>
      </c>
      <c r="V14" s="46">
        <v>4559426</v>
      </c>
      <c r="W14" s="46">
        <v>4147346.9999999995</v>
      </c>
      <c r="X14" s="46">
        <v>1510571</v>
      </c>
      <c r="Y14" s="46">
        <v>1738013</v>
      </c>
      <c r="Z14" s="47">
        <v>1538397</v>
      </c>
      <c r="AA14" s="48">
        <f t="shared" si="11"/>
        <v>13493754</v>
      </c>
      <c r="AB14" s="21" t="s">
        <v>19</v>
      </c>
      <c r="AC14" s="65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68">
        <f t="shared" si="12"/>
        <v>0</v>
      </c>
      <c r="AK14" s="21" t="s">
        <v>19</v>
      </c>
      <c r="AL14" s="65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65">
        <v>0</v>
      </c>
      <c r="AV14" s="46">
        <v>0</v>
      </c>
      <c r="AW14" s="46">
        <v>1521153</v>
      </c>
      <c r="AX14" s="46">
        <v>2368697</v>
      </c>
      <c r="AY14" s="46">
        <v>2185884</v>
      </c>
      <c r="AZ14" s="46">
        <v>2806407</v>
      </c>
      <c r="BA14" s="47">
        <v>705942</v>
      </c>
      <c r="BB14" s="48">
        <f t="shared" si="14"/>
        <v>9588083</v>
      </c>
      <c r="BC14" s="54" t="s">
        <v>19</v>
      </c>
      <c r="BD14" s="65">
        <v>0</v>
      </c>
      <c r="BE14" s="46">
        <v>0</v>
      </c>
      <c r="BF14" s="46">
        <v>1103007</v>
      </c>
      <c r="BG14" s="46">
        <v>1224438</v>
      </c>
      <c r="BH14" s="46">
        <v>204534</v>
      </c>
      <c r="BI14" s="46">
        <v>1736568</v>
      </c>
      <c r="BJ14" s="47">
        <v>918135</v>
      </c>
      <c r="BK14" s="48">
        <f t="shared" si="15"/>
        <v>5186682</v>
      </c>
      <c r="BL14" s="54" t="s">
        <v>19</v>
      </c>
      <c r="BM14" s="65">
        <v>0</v>
      </c>
      <c r="BN14" s="46">
        <v>0</v>
      </c>
      <c r="BO14" s="46">
        <v>0</v>
      </c>
      <c r="BP14" s="46">
        <v>0</v>
      </c>
      <c r="BQ14" s="46">
        <v>4668849</v>
      </c>
      <c r="BR14" s="46">
        <v>5207757</v>
      </c>
      <c r="BS14" s="47">
        <v>4376484</v>
      </c>
      <c r="BT14" s="48">
        <f t="shared" si="16"/>
        <v>14253090</v>
      </c>
      <c r="BU14" s="54" t="s">
        <v>19</v>
      </c>
      <c r="BV14" s="65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7">
        <v>0</v>
      </c>
      <c r="CC14" s="48">
        <f t="shared" si="17"/>
        <v>0</v>
      </c>
    </row>
    <row r="15" spans="1:81" ht="15" customHeight="1" x14ac:dyDescent="0.15">
      <c r="A15" s="21" t="s">
        <v>20</v>
      </c>
      <c r="B15" s="65">
        <v>0</v>
      </c>
      <c r="C15" s="46">
        <v>0</v>
      </c>
      <c r="D15" s="46">
        <v>348462</v>
      </c>
      <c r="E15" s="46">
        <v>1368588</v>
      </c>
      <c r="F15" s="46">
        <v>907294</v>
      </c>
      <c r="G15" s="46">
        <v>1348101</v>
      </c>
      <c r="H15" s="47">
        <v>0</v>
      </c>
      <c r="I15" s="48">
        <f t="shared" si="9"/>
        <v>3972445</v>
      </c>
      <c r="J15" s="21" t="s">
        <v>20</v>
      </c>
      <c r="K15" s="65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65">
        <v>0</v>
      </c>
      <c r="U15" s="46">
        <v>0</v>
      </c>
      <c r="V15" s="46">
        <v>3904470</v>
      </c>
      <c r="W15" s="46">
        <v>5754804</v>
      </c>
      <c r="X15" s="46">
        <v>5767155</v>
      </c>
      <c r="Y15" s="46">
        <v>4155437</v>
      </c>
      <c r="Z15" s="47">
        <v>2980620</v>
      </c>
      <c r="AA15" s="48">
        <f t="shared" si="11"/>
        <v>22562486</v>
      </c>
      <c r="AB15" s="21" t="s">
        <v>20</v>
      </c>
      <c r="AC15" s="65">
        <v>0</v>
      </c>
      <c r="AD15" s="46">
        <v>0</v>
      </c>
      <c r="AE15" s="46">
        <v>719388</v>
      </c>
      <c r="AF15" s="46">
        <v>631107</v>
      </c>
      <c r="AG15" s="46">
        <v>626040</v>
      </c>
      <c r="AH15" s="46">
        <v>292527</v>
      </c>
      <c r="AI15" s="47">
        <v>0</v>
      </c>
      <c r="AJ15" s="68">
        <f t="shared" si="12"/>
        <v>2269062</v>
      </c>
      <c r="AK15" s="21" t="s">
        <v>20</v>
      </c>
      <c r="AL15" s="65">
        <v>0</v>
      </c>
      <c r="AM15" s="46">
        <v>171864</v>
      </c>
      <c r="AN15" s="46">
        <v>122787</v>
      </c>
      <c r="AO15" s="46">
        <v>515772.00000000006</v>
      </c>
      <c r="AP15" s="46">
        <v>239229</v>
      </c>
      <c r="AQ15" s="46">
        <v>269865</v>
      </c>
      <c r="AR15" s="47">
        <v>295596</v>
      </c>
      <c r="AS15" s="48">
        <f t="shared" si="13"/>
        <v>1615113</v>
      </c>
      <c r="AT15" s="21" t="s">
        <v>20</v>
      </c>
      <c r="AU15" s="65">
        <v>0</v>
      </c>
      <c r="AV15" s="46">
        <v>0</v>
      </c>
      <c r="AW15" s="46">
        <v>5485077</v>
      </c>
      <c r="AX15" s="46">
        <v>6403721</v>
      </c>
      <c r="AY15" s="46">
        <v>9597896</v>
      </c>
      <c r="AZ15" s="46">
        <v>5196624</v>
      </c>
      <c r="BA15" s="47">
        <v>1556071</v>
      </c>
      <c r="BB15" s="48">
        <f t="shared" si="14"/>
        <v>28239389</v>
      </c>
      <c r="BC15" s="54" t="s">
        <v>20</v>
      </c>
      <c r="BD15" s="65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65">
        <v>0</v>
      </c>
      <c r="BN15" s="46">
        <v>0</v>
      </c>
      <c r="BO15" s="46">
        <v>0</v>
      </c>
      <c r="BP15" s="46">
        <v>0</v>
      </c>
      <c r="BQ15" s="46">
        <v>1235850</v>
      </c>
      <c r="BR15" s="46">
        <v>2137428</v>
      </c>
      <c r="BS15" s="47">
        <v>2150073</v>
      </c>
      <c r="BT15" s="48">
        <f t="shared" si="16"/>
        <v>5523351</v>
      </c>
      <c r="BU15" s="54" t="s">
        <v>20</v>
      </c>
      <c r="BV15" s="65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 x14ac:dyDescent="0.15">
      <c r="A16" s="21" t="s">
        <v>21</v>
      </c>
      <c r="B16" s="65">
        <v>0</v>
      </c>
      <c r="C16" s="46">
        <v>0</v>
      </c>
      <c r="D16" s="46">
        <v>71910</v>
      </c>
      <c r="E16" s="46">
        <v>0</v>
      </c>
      <c r="F16" s="46">
        <v>186741</v>
      </c>
      <c r="G16" s="46">
        <v>0</v>
      </c>
      <c r="H16" s="47">
        <v>0</v>
      </c>
      <c r="I16" s="48">
        <f t="shared" si="9"/>
        <v>258651</v>
      </c>
      <c r="J16" s="21" t="s">
        <v>21</v>
      </c>
      <c r="K16" s="65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65">
        <v>0</v>
      </c>
      <c r="U16" s="46">
        <v>0</v>
      </c>
      <c r="V16" s="46">
        <v>1905191</v>
      </c>
      <c r="W16" s="46">
        <v>1827149</v>
      </c>
      <c r="X16" s="46">
        <v>1173540</v>
      </c>
      <c r="Y16" s="46">
        <v>1391850</v>
      </c>
      <c r="Z16" s="47">
        <v>482693</v>
      </c>
      <c r="AA16" s="48">
        <f t="shared" si="11"/>
        <v>6780423</v>
      </c>
      <c r="AB16" s="21" t="s">
        <v>21</v>
      </c>
      <c r="AC16" s="65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68">
        <f t="shared" si="12"/>
        <v>0</v>
      </c>
      <c r="AK16" s="21" t="s">
        <v>21</v>
      </c>
      <c r="AL16" s="65">
        <v>0</v>
      </c>
      <c r="AM16" s="46">
        <v>0</v>
      </c>
      <c r="AN16" s="46">
        <v>484581</v>
      </c>
      <c r="AO16" s="46">
        <v>873630</v>
      </c>
      <c r="AP16" s="46">
        <v>973890</v>
      </c>
      <c r="AQ16" s="46">
        <v>1424286</v>
      </c>
      <c r="AR16" s="47">
        <v>576774</v>
      </c>
      <c r="AS16" s="48">
        <f t="shared" si="13"/>
        <v>4333161</v>
      </c>
      <c r="AT16" s="21" t="s">
        <v>21</v>
      </c>
      <c r="AU16" s="65">
        <v>0</v>
      </c>
      <c r="AV16" s="46">
        <v>243099</v>
      </c>
      <c r="AW16" s="46">
        <v>3081969</v>
      </c>
      <c r="AX16" s="46">
        <v>5553504</v>
      </c>
      <c r="AY16" s="46">
        <v>5037921</v>
      </c>
      <c r="AZ16" s="46">
        <v>2204937</v>
      </c>
      <c r="BA16" s="47">
        <v>914877</v>
      </c>
      <c r="BB16" s="48">
        <f t="shared" si="14"/>
        <v>17036307</v>
      </c>
      <c r="BC16" s="54" t="s">
        <v>21</v>
      </c>
      <c r="BD16" s="65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65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65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 x14ac:dyDescent="0.15">
      <c r="A17" s="21" t="s">
        <v>22</v>
      </c>
      <c r="B17" s="65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0</v>
      </c>
      <c r="J17" s="21" t="s">
        <v>22</v>
      </c>
      <c r="K17" s="65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65">
        <v>0</v>
      </c>
      <c r="U17" s="46">
        <v>0</v>
      </c>
      <c r="V17" s="46">
        <v>851382</v>
      </c>
      <c r="W17" s="46">
        <v>343930</v>
      </c>
      <c r="X17" s="46">
        <v>913855</v>
      </c>
      <c r="Y17" s="46">
        <v>165429</v>
      </c>
      <c r="Z17" s="47">
        <v>85922</v>
      </c>
      <c r="AA17" s="48">
        <f t="shared" si="11"/>
        <v>2360518</v>
      </c>
      <c r="AB17" s="21" t="s">
        <v>22</v>
      </c>
      <c r="AC17" s="65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68">
        <f t="shared" si="12"/>
        <v>0</v>
      </c>
      <c r="AK17" s="21" t="s">
        <v>22</v>
      </c>
      <c r="AL17" s="65">
        <v>96066</v>
      </c>
      <c r="AM17" s="46">
        <v>91818</v>
      </c>
      <c r="AN17" s="46">
        <v>1403406</v>
      </c>
      <c r="AO17" s="46">
        <v>1222335</v>
      </c>
      <c r="AP17" s="46">
        <v>1773045</v>
      </c>
      <c r="AQ17" s="46">
        <v>1980909</v>
      </c>
      <c r="AR17" s="47">
        <v>1917459</v>
      </c>
      <c r="AS17" s="48">
        <f t="shared" si="13"/>
        <v>8485038</v>
      </c>
      <c r="AT17" s="21" t="s">
        <v>22</v>
      </c>
      <c r="AU17" s="65">
        <v>0</v>
      </c>
      <c r="AV17" s="46">
        <v>0</v>
      </c>
      <c r="AW17" s="46">
        <v>1653975</v>
      </c>
      <c r="AX17" s="46">
        <v>1229796</v>
      </c>
      <c r="AY17" s="46">
        <v>1080936</v>
      </c>
      <c r="AZ17" s="46">
        <v>1630219</v>
      </c>
      <c r="BA17" s="47">
        <v>265761</v>
      </c>
      <c r="BB17" s="48">
        <f t="shared" si="14"/>
        <v>5860687</v>
      </c>
      <c r="BC17" s="54" t="s">
        <v>22</v>
      </c>
      <c r="BD17" s="65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65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65">
        <v>0</v>
      </c>
      <c r="BW17" s="46">
        <v>0</v>
      </c>
      <c r="BX17" s="46">
        <v>110688</v>
      </c>
      <c r="BY17" s="46">
        <v>174393</v>
      </c>
      <c r="BZ17" s="46">
        <v>0</v>
      </c>
      <c r="CA17" s="46">
        <v>0</v>
      </c>
      <c r="CB17" s="47">
        <v>0</v>
      </c>
      <c r="CC17" s="48">
        <f t="shared" si="17"/>
        <v>285081</v>
      </c>
    </row>
    <row r="18" spans="1:81" ht="15" customHeight="1" x14ac:dyDescent="0.15">
      <c r="A18" s="21" t="s">
        <v>23</v>
      </c>
      <c r="B18" s="65">
        <v>0</v>
      </c>
      <c r="C18" s="46">
        <v>0</v>
      </c>
      <c r="D18" s="46">
        <v>0</v>
      </c>
      <c r="E18" s="46">
        <v>127701</v>
      </c>
      <c r="F18" s="46">
        <v>0</v>
      </c>
      <c r="G18" s="46">
        <v>0</v>
      </c>
      <c r="H18" s="47">
        <v>0</v>
      </c>
      <c r="I18" s="48">
        <f t="shared" si="9"/>
        <v>127701</v>
      </c>
      <c r="J18" s="21" t="s">
        <v>23</v>
      </c>
      <c r="K18" s="65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65">
        <v>0</v>
      </c>
      <c r="U18" s="46">
        <v>0</v>
      </c>
      <c r="V18" s="46">
        <v>1021715</v>
      </c>
      <c r="W18" s="46">
        <v>663659</v>
      </c>
      <c r="X18" s="46">
        <v>2159051</v>
      </c>
      <c r="Y18" s="46">
        <v>758034</v>
      </c>
      <c r="Z18" s="47">
        <v>0</v>
      </c>
      <c r="AA18" s="48">
        <f t="shared" si="11"/>
        <v>4602459</v>
      </c>
      <c r="AB18" s="21" t="s">
        <v>23</v>
      </c>
      <c r="AC18" s="65">
        <v>0</v>
      </c>
      <c r="AD18" s="46">
        <v>0</v>
      </c>
      <c r="AE18" s="46">
        <v>118701</v>
      </c>
      <c r="AF18" s="46">
        <v>0</v>
      </c>
      <c r="AG18" s="46">
        <v>0</v>
      </c>
      <c r="AH18" s="46">
        <v>0</v>
      </c>
      <c r="AI18" s="47">
        <v>0</v>
      </c>
      <c r="AJ18" s="68">
        <f t="shared" si="12"/>
        <v>118701</v>
      </c>
      <c r="AK18" s="21" t="s">
        <v>23</v>
      </c>
      <c r="AL18" s="65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65">
        <v>0</v>
      </c>
      <c r="AV18" s="46">
        <v>477126</v>
      </c>
      <c r="AW18" s="46">
        <v>1256818</v>
      </c>
      <c r="AX18" s="46">
        <v>771041</v>
      </c>
      <c r="AY18" s="46">
        <v>2731815</v>
      </c>
      <c r="AZ18" s="46">
        <v>830076</v>
      </c>
      <c r="BA18" s="47">
        <v>0</v>
      </c>
      <c r="BB18" s="48">
        <f t="shared" si="14"/>
        <v>6066876</v>
      </c>
      <c r="BC18" s="54" t="s">
        <v>23</v>
      </c>
      <c r="BD18" s="65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65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65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308437</v>
      </c>
      <c r="CB18" s="47">
        <v>0</v>
      </c>
      <c r="CC18" s="48">
        <f t="shared" si="17"/>
        <v>308437</v>
      </c>
    </row>
    <row r="19" spans="1:81" ht="15" customHeight="1" x14ac:dyDescent="0.15">
      <c r="A19" s="21" t="s">
        <v>24</v>
      </c>
      <c r="B19" s="65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65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65">
        <v>0</v>
      </c>
      <c r="U19" s="46">
        <v>0</v>
      </c>
      <c r="V19" s="46">
        <v>517621</v>
      </c>
      <c r="W19" s="46">
        <v>487383</v>
      </c>
      <c r="X19" s="46">
        <v>315985</v>
      </c>
      <c r="Y19" s="46">
        <v>240456</v>
      </c>
      <c r="Z19" s="47">
        <v>0</v>
      </c>
      <c r="AA19" s="48">
        <f t="shared" si="11"/>
        <v>1561445</v>
      </c>
      <c r="AB19" s="21" t="s">
        <v>24</v>
      </c>
      <c r="AC19" s="65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68">
        <f t="shared" si="12"/>
        <v>0</v>
      </c>
      <c r="AK19" s="21" t="s">
        <v>24</v>
      </c>
      <c r="AL19" s="65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65">
        <v>0</v>
      </c>
      <c r="AV19" s="46">
        <v>0</v>
      </c>
      <c r="AW19" s="46">
        <v>490374</v>
      </c>
      <c r="AX19" s="46">
        <v>0</v>
      </c>
      <c r="AY19" s="46">
        <v>538101</v>
      </c>
      <c r="AZ19" s="46">
        <v>536868</v>
      </c>
      <c r="BA19" s="47">
        <v>0</v>
      </c>
      <c r="BB19" s="48">
        <f t="shared" si="14"/>
        <v>1565343</v>
      </c>
      <c r="BC19" s="54" t="s">
        <v>24</v>
      </c>
      <c r="BD19" s="65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65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65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 x14ac:dyDescent="0.15">
      <c r="A20" s="21" t="s">
        <v>25</v>
      </c>
      <c r="B20" s="6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65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65">
        <v>0</v>
      </c>
      <c r="U20" s="46">
        <v>0</v>
      </c>
      <c r="V20" s="46">
        <v>85005</v>
      </c>
      <c r="W20" s="46">
        <v>0</v>
      </c>
      <c r="X20" s="46">
        <v>130523</v>
      </c>
      <c r="Y20" s="46">
        <v>162917</v>
      </c>
      <c r="Z20" s="47">
        <v>0</v>
      </c>
      <c r="AA20" s="48">
        <f t="shared" si="11"/>
        <v>378445</v>
      </c>
      <c r="AB20" s="21" t="s">
        <v>25</v>
      </c>
      <c r="AC20" s="65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68">
        <f t="shared" si="12"/>
        <v>0</v>
      </c>
      <c r="AK20" s="21" t="s">
        <v>25</v>
      </c>
      <c r="AL20" s="65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65">
        <v>0</v>
      </c>
      <c r="AV20" s="46">
        <v>0</v>
      </c>
      <c r="AW20" s="46">
        <v>0</v>
      </c>
      <c r="AX20" s="46">
        <v>263232</v>
      </c>
      <c r="AY20" s="46">
        <v>263475</v>
      </c>
      <c r="AZ20" s="46">
        <v>0</v>
      </c>
      <c r="BA20" s="47">
        <v>273393</v>
      </c>
      <c r="BB20" s="48">
        <f t="shared" si="14"/>
        <v>800100</v>
      </c>
      <c r="BC20" s="54" t="s">
        <v>25</v>
      </c>
      <c r="BD20" s="65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65">
        <v>0</v>
      </c>
      <c r="BN20" s="46">
        <v>0</v>
      </c>
      <c r="BO20" s="46">
        <v>202410</v>
      </c>
      <c r="BP20" s="46">
        <v>1097667</v>
      </c>
      <c r="BQ20" s="46">
        <v>1290546</v>
      </c>
      <c r="BR20" s="46">
        <v>796572</v>
      </c>
      <c r="BS20" s="47">
        <v>569214</v>
      </c>
      <c r="BT20" s="48">
        <f t="shared" si="16"/>
        <v>3956409</v>
      </c>
      <c r="BU20" s="54" t="s">
        <v>25</v>
      </c>
      <c r="BV20" s="65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 x14ac:dyDescent="0.15">
      <c r="A21" s="21" t="s">
        <v>26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6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65">
        <v>0</v>
      </c>
      <c r="U21" s="46">
        <v>0</v>
      </c>
      <c r="V21" s="46">
        <v>495990</v>
      </c>
      <c r="W21" s="46">
        <v>355810</v>
      </c>
      <c r="X21" s="46">
        <v>51905</v>
      </c>
      <c r="Y21" s="46">
        <v>240039</v>
      </c>
      <c r="Z21" s="47">
        <v>246933</v>
      </c>
      <c r="AA21" s="48">
        <f t="shared" si="11"/>
        <v>1390677</v>
      </c>
      <c r="AB21" s="21" t="s">
        <v>26</v>
      </c>
      <c r="AC21" s="65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68">
        <f t="shared" si="12"/>
        <v>0</v>
      </c>
      <c r="AK21" s="21" t="s">
        <v>26</v>
      </c>
      <c r="AL21" s="65">
        <v>0</v>
      </c>
      <c r="AM21" s="46">
        <v>0</v>
      </c>
      <c r="AN21" s="46">
        <v>0</v>
      </c>
      <c r="AO21" s="46">
        <v>0</v>
      </c>
      <c r="AP21" s="46">
        <v>242199</v>
      </c>
      <c r="AQ21" s="46">
        <v>0</v>
      </c>
      <c r="AR21" s="47">
        <v>0</v>
      </c>
      <c r="AS21" s="48">
        <f t="shared" si="13"/>
        <v>242199</v>
      </c>
      <c r="AT21" s="21" t="s">
        <v>26</v>
      </c>
      <c r="AU21" s="65">
        <v>0</v>
      </c>
      <c r="AV21" s="46">
        <v>232785</v>
      </c>
      <c r="AW21" s="46">
        <v>757719</v>
      </c>
      <c r="AX21" s="46">
        <v>2357676</v>
      </c>
      <c r="AY21" s="46">
        <v>1068084</v>
      </c>
      <c r="AZ21" s="46">
        <v>1366254</v>
      </c>
      <c r="BA21" s="47">
        <v>1407465</v>
      </c>
      <c r="BB21" s="48">
        <f t="shared" si="14"/>
        <v>7189983</v>
      </c>
      <c r="BC21" s="54" t="s">
        <v>26</v>
      </c>
      <c r="BD21" s="65">
        <v>0</v>
      </c>
      <c r="BE21" s="46">
        <v>0</v>
      </c>
      <c r="BF21" s="46">
        <v>171099</v>
      </c>
      <c r="BG21" s="46">
        <v>191241</v>
      </c>
      <c r="BH21" s="46">
        <v>0</v>
      </c>
      <c r="BI21" s="46">
        <v>0</v>
      </c>
      <c r="BJ21" s="47">
        <v>0</v>
      </c>
      <c r="BK21" s="48">
        <f t="shared" si="15"/>
        <v>362340</v>
      </c>
      <c r="BL21" s="54" t="s">
        <v>26</v>
      </c>
      <c r="BM21" s="65">
        <v>0</v>
      </c>
      <c r="BN21" s="46">
        <v>0</v>
      </c>
      <c r="BO21" s="46">
        <v>0</v>
      </c>
      <c r="BP21" s="46">
        <v>384336</v>
      </c>
      <c r="BQ21" s="46">
        <v>660780</v>
      </c>
      <c r="BR21" s="46">
        <v>2308131</v>
      </c>
      <c r="BS21" s="47">
        <v>2694015</v>
      </c>
      <c r="BT21" s="48">
        <f t="shared" si="16"/>
        <v>6047262</v>
      </c>
      <c r="BU21" s="54" t="s">
        <v>26</v>
      </c>
      <c r="BV21" s="65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 x14ac:dyDescent="0.15">
      <c r="A22" s="21" t="s">
        <v>27</v>
      </c>
      <c r="B22" s="6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65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65">
        <v>0</v>
      </c>
      <c r="U22" s="46">
        <v>0</v>
      </c>
      <c r="V22" s="46">
        <v>246217</v>
      </c>
      <c r="W22" s="46">
        <v>109962</v>
      </c>
      <c r="X22" s="46">
        <v>82440</v>
      </c>
      <c r="Y22" s="46">
        <v>251883</v>
      </c>
      <c r="Z22" s="47">
        <v>0</v>
      </c>
      <c r="AA22" s="48">
        <f t="shared" si="11"/>
        <v>690502</v>
      </c>
      <c r="AB22" s="21" t="s">
        <v>27</v>
      </c>
      <c r="AC22" s="65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68">
        <f t="shared" si="12"/>
        <v>0</v>
      </c>
      <c r="AK22" s="21" t="s">
        <v>27</v>
      </c>
      <c r="AL22" s="65">
        <v>0</v>
      </c>
      <c r="AM22" s="46">
        <v>0</v>
      </c>
      <c r="AN22" s="46">
        <v>0</v>
      </c>
      <c r="AO22" s="46">
        <v>335430</v>
      </c>
      <c r="AP22" s="46">
        <v>0</v>
      </c>
      <c r="AQ22" s="46">
        <v>267732</v>
      </c>
      <c r="AR22" s="47">
        <v>0</v>
      </c>
      <c r="AS22" s="48">
        <f t="shared" si="13"/>
        <v>603162</v>
      </c>
      <c r="AT22" s="21" t="s">
        <v>27</v>
      </c>
      <c r="AU22" s="65">
        <v>0</v>
      </c>
      <c r="AV22" s="46">
        <v>0</v>
      </c>
      <c r="AW22" s="46">
        <v>254358</v>
      </c>
      <c r="AX22" s="46">
        <v>265437</v>
      </c>
      <c r="AY22" s="46">
        <v>1361970</v>
      </c>
      <c r="AZ22" s="46">
        <v>803400</v>
      </c>
      <c r="BA22" s="47">
        <v>0</v>
      </c>
      <c r="BB22" s="48">
        <f t="shared" si="14"/>
        <v>2685165</v>
      </c>
      <c r="BC22" s="54" t="s">
        <v>27</v>
      </c>
      <c r="BD22" s="65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65">
        <v>0</v>
      </c>
      <c r="BN22" s="46">
        <v>0</v>
      </c>
      <c r="BO22" s="46">
        <v>0</v>
      </c>
      <c r="BP22" s="46">
        <v>0</v>
      </c>
      <c r="BQ22" s="46">
        <v>599310</v>
      </c>
      <c r="BR22" s="46">
        <v>490275</v>
      </c>
      <c r="BS22" s="47">
        <v>785988</v>
      </c>
      <c r="BT22" s="48">
        <f t="shared" si="16"/>
        <v>1875573</v>
      </c>
      <c r="BU22" s="54" t="s">
        <v>27</v>
      </c>
      <c r="BV22" s="65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 x14ac:dyDescent="0.15">
      <c r="A23" s="21" t="s">
        <v>28</v>
      </c>
      <c r="B23" s="6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6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65">
        <v>0</v>
      </c>
      <c r="U23" s="46">
        <v>0</v>
      </c>
      <c r="V23" s="46">
        <v>2665962</v>
      </c>
      <c r="W23" s="46">
        <v>1867761</v>
      </c>
      <c r="X23" s="46">
        <v>1225134</v>
      </c>
      <c r="Y23" s="46">
        <v>1107755</v>
      </c>
      <c r="Z23" s="47">
        <v>300438</v>
      </c>
      <c r="AA23" s="48">
        <f t="shared" si="11"/>
        <v>7167050</v>
      </c>
      <c r="AB23" s="21" t="s">
        <v>28</v>
      </c>
      <c r="AC23" s="6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173142</v>
      </c>
      <c r="AI23" s="47">
        <v>0</v>
      </c>
      <c r="AJ23" s="68">
        <f t="shared" si="12"/>
        <v>173142</v>
      </c>
      <c r="AK23" s="21" t="s">
        <v>28</v>
      </c>
      <c r="AL23" s="65">
        <v>0</v>
      </c>
      <c r="AM23" s="46">
        <v>0</v>
      </c>
      <c r="AN23" s="46">
        <v>744750</v>
      </c>
      <c r="AO23" s="46">
        <v>515376.99999999994</v>
      </c>
      <c r="AP23" s="46">
        <v>402166</v>
      </c>
      <c r="AQ23" s="46">
        <v>0</v>
      </c>
      <c r="AR23" s="47">
        <v>0</v>
      </c>
      <c r="AS23" s="48">
        <f t="shared" si="13"/>
        <v>1662293</v>
      </c>
      <c r="AT23" s="21" t="s">
        <v>28</v>
      </c>
      <c r="AU23" s="65">
        <v>0</v>
      </c>
      <c r="AV23" s="46">
        <v>232785</v>
      </c>
      <c r="AW23" s="46">
        <v>1247607</v>
      </c>
      <c r="AX23" s="46">
        <v>3387429</v>
      </c>
      <c r="AY23" s="46">
        <v>3162565</v>
      </c>
      <c r="AZ23" s="46">
        <v>1907136</v>
      </c>
      <c r="BA23" s="47">
        <v>1097892</v>
      </c>
      <c r="BB23" s="48">
        <f t="shared" si="14"/>
        <v>11035414</v>
      </c>
      <c r="BC23" s="54" t="s">
        <v>28</v>
      </c>
      <c r="BD23" s="65">
        <v>0</v>
      </c>
      <c r="BE23" s="46">
        <v>0</v>
      </c>
      <c r="BF23" s="46">
        <v>0</v>
      </c>
      <c r="BG23" s="46">
        <v>12564</v>
      </c>
      <c r="BH23" s="46">
        <v>0</v>
      </c>
      <c r="BI23" s="46">
        <v>231840</v>
      </c>
      <c r="BJ23" s="47">
        <v>0</v>
      </c>
      <c r="BK23" s="48">
        <f t="shared" si="15"/>
        <v>244404</v>
      </c>
      <c r="BL23" s="54" t="s">
        <v>28</v>
      </c>
      <c r="BM23" s="65">
        <v>0</v>
      </c>
      <c r="BN23" s="46">
        <v>0</v>
      </c>
      <c r="BO23" s="46">
        <v>0</v>
      </c>
      <c r="BP23" s="46">
        <v>0</v>
      </c>
      <c r="BQ23" s="46">
        <v>671616</v>
      </c>
      <c r="BR23" s="46">
        <v>4333023</v>
      </c>
      <c r="BS23" s="47">
        <v>3500118</v>
      </c>
      <c r="BT23" s="48">
        <f t="shared" si="16"/>
        <v>8504757</v>
      </c>
      <c r="BU23" s="54" t="s">
        <v>28</v>
      </c>
      <c r="BV23" s="65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 x14ac:dyDescent="0.15">
      <c r="A24" s="21" t="s">
        <v>29</v>
      </c>
      <c r="B24" s="6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6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65">
        <v>0</v>
      </c>
      <c r="U24" s="46">
        <v>0</v>
      </c>
      <c r="V24" s="46">
        <v>540651</v>
      </c>
      <c r="W24" s="46">
        <v>193219</v>
      </c>
      <c r="X24" s="46">
        <v>0</v>
      </c>
      <c r="Y24" s="46">
        <v>259938</v>
      </c>
      <c r="Z24" s="47">
        <v>39951</v>
      </c>
      <c r="AA24" s="48">
        <f t="shared" si="11"/>
        <v>1033759</v>
      </c>
      <c r="AB24" s="21" t="s">
        <v>29</v>
      </c>
      <c r="AC24" s="65">
        <v>0</v>
      </c>
      <c r="AD24" s="46">
        <v>0</v>
      </c>
      <c r="AE24" s="46">
        <v>128196</v>
      </c>
      <c r="AF24" s="46">
        <v>298847</v>
      </c>
      <c r="AG24" s="46">
        <v>0</v>
      </c>
      <c r="AH24" s="46">
        <v>0</v>
      </c>
      <c r="AI24" s="47">
        <v>0</v>
      </c>
      <c r="AJ24" s="68">
        <f t="shared" si="12"/>
        <v>427043</v>
      </c>
      <c r="AK24" s="21" t="s">
        <v>29</v>
      </c>
      <c r="AL24" s="65">
        <v>0</v>
      </c>
      <c r="AM24" s="46">
        <v>0</v>
      </c>
      <c r="AN24" s="46">
        <v>211068</v>
      </c>
      <c r="AO24" s="46">
        <v>151137</v>
      </c>
      <c r="AP24" s="46">
        <v>216018</v>
      </c>
      <c r="AQ24" s="46">
        <v>237546</v>
      </c>
      <c r="AR24" s="47">
        <v>0</v>
      </c>
      <c r="AS24" s="48">
        <f t="shared" si="13"/>
        <v>815769</v>
      </c>
      <c r="AT24" s="21" t="s">
        <v>29</v>
      </c>
      <c r="AU24" s="65">
        <v>0</v>
      </c>
      <c r="AV24" s="46">
        <v>0</v>
      </c>
      <c r="AW24" s="46">
        <v>0</v>
      </c>
      <c r="AX24" s="46">
        <v>757718</v>
      </c>
      <c r="AY24" s="46">
        <v>1589258</v>
      </c>
      <c r="AZ24" s="46">
        <v>274941</v>
      </c>
      <c r="BA24" s="47">
        <v>597969</v>
      </c>
      <c r="BB24" s="48">
        <f t="shared" si="14"/>
        <v>3219886</v>
      </c>
      <c r="BC24" s="54" t="s">
        <v>29</v>
      </c>
      <c r="BD24" s="65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65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65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 x14ac:dyDescent="0.15">
      <c r="A25" s="21" t="s">
        <v>30</v>
      </c>
      <c r="B25" s="6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6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65">
        <v>0</v>
      </c>
      <c r="U25" s="46">
        <v>0</v>
      </c>
      <c r="V25" s="46">
        <v>735432</v>
      </c>
      <c r="W25" s="46">
        <v>415139</v>
      </c>
      <c r="X25" s="46">
        <v>0</v>
      </c>
      <c r="Y25" s="46">
        <v>96561</v>
      </c>
      <c r="Z25" s="47">
        <v>504963</v>
      </c>
      <c r="AA25" s="48">
        <f t="shared" si="11"/>
        <v>1752095</v>
      </c>
      <c r="AB25" s="21" t="s">
        <v>30</v>
      </c>
      <c r="AC25" s="65">
        <v>0</v>
      </c>
      <c r="AD25" s="46">
        <v>0</v>
      </c>
      <c r="AE25" s="46">
        <v>215190</v>
      </c>
      <c r="AF25" s="46">
        <v>220995</v>
      </c>
      <c r="AG25" s="46">
        <v>224613</v>
      </c>
      <c r="AH25" s="46">
        <v>486081</v>
      </c>
      <c r="AI25" s="47">
        <v>0</v>
      </c>
      <c r="AJ25" s="68">
        <f t="shared" si="12"/>
        <v>1146879</v>
      </c>
      <c r="AK25" s="21" t="s">
        <v>30</v>
      </c>
      <c r="AL25" s="65">
        <v>0</v>
      </c>
      <c r="AM25" s="46">
        <v>0</v>
      </c>
      <c r="AN25" s="46">
        <v>105534</v>
      </c>
      <c r="AO25" s="46">
        <v>151137</v>
      </c>
      <c r="AP25" s="46">
        <v>0</v>
      </c>
      <c r="AQ25" s="46">
        <v>0</v>
      </c>
      <c r="AR25" s="47">
        <v>0</v>
      </c>
      <c r="AS25" s="48">
        <f t="shared" si="13"/>
        <v>256671</v>
      </c>
      <c r="AT25" s="21" t="s">
        <v>30</v>
      </c>
      <c r="AU25" s="65">
        <v>0</v>
      </c>
      <c r="AV25" s="46">
        <v>0</v>
      </c>
      <c r="AW25" s="46">
        <v>251208</v>
      </c>
      <c r="AX25" s="46">
        <v>0</v>
      </c>
      <c r="AY25" s="46">
        <v>269874</v>
      </c>
      <c r="AZ25" s="46">
        <v>0</v>
      </c>
      <c r="BA25" s="47">
        <v>0</v>
      </c>
      <c r="BB25" s="48">
        <f t="shared" si="14"/>
        <v>521082</v>
      </c>
      <c r="BC25" s="54" t="s">
        <v>30</v>
      </c>
      <c r="BD25" s="65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65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65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 x14ac:dyDescent="0.15">
      <c r="A26" s="21" t="s">
        <v>31</v>
      </c>
      <c r="B26" s="6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6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65">
        <v>0</v>
      </c>
      <c r="U26" s="46">
        <v>0</v>
      </c>
      <c r="V26" s="46">
        <v>771291</v>
      </c>
      <c r="W26" s="46">
        <v>350775</v>
      </c>
      <c r="X26" s="46">
        <v>712422</v>
      </c>
      <c r="Y26" s="46">
        <v>272070</v>
      </c>
      <c r="Z26" s="47">
        <v>342018</v>
      </c>
      <c r="AA26" s="48">
        <f t="shared" si="11"/>
        <v>2448576</v>
      </c>
      <c r="AB26" s="21" t="s">
        <v>31</v>
      </c>
      <c r="AC26" s="65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68">
        <f t="shared" si="12"/>
        <v>0</v>
      </c>
      <c r="AK26" s="21" t="s">
        <v>31</v>
      </c>
      <c r="AL26" s="65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65">
        <v>0</v>
      </c>
      <c r="AV26" s="46">
        <v>0</v>
      </c>
      <c r="AW26" s="46">
        <v>753624</v>
      </c>
      <c r="AX26" s="46">
        <v>524574</v>
      </c>
      <c r="AY26" s="46">
        <v>539748</v>
      </c>
      <c r="AZ26" s="46">
        <v>274941</v>
      </c>
      <c r="BA26" s="47">
        <v>0</v>
      </c>
      <c r="BB26" s="48">
        <f t="shared" si="14"/>
        <v>2092887</v>
      </c>
      <c r="BC26" s="54" t="s">
        <v>31</v>
      </c>
      <c r="BD26" s="65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65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65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 x14ac:dyDescent="0.15">
      <c r="A27" s="21" t="s">
        <v>32</v>
      </c>
      <c r="B27" s="6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65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65">
        <v>0</v>
      </c>
      <c r="U27" s="46">
        <v>0</v>
      </c>
      <c r="V27" s="46">
        <v>202428</v>
      </c>
      <c r="W27" s="46">
        <v>373221</v>
      </c>
      <c r="X27" s="46">
        <v>465993</v>
      </c>
      <c r="Y27" s="46">
        <v>507987</v>
      </c>
      <c r="Z27" s="47">
        <v>91593</v>
      </c>
      <c r="AA27" s="48">
        <f t="shared" si="11"/>
        <v>1641222</v>
      </c>
      <c r="AB27" s="21" t="s">
        <v>32</v>
      </c>
      <c r="AC27" s="6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68">
        <f t="shared" si="12"/>
        <v>0</v>
      </c>
      <c r="AK27" s="21" t="s">
        <v>32</v>
      </c>
      <c r="AL27" s="65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65">
        <v>0</v>
      </c>
      <c r="AV27" s="46">
        <v>0</v>
      </c>
      <c r="AW27" s="46">
        <v>373005</v>
      </c>
      <c r="AX27" s="46">
        <v>0</v>
      </c>
      <c r="AY27" s="46">
        <v>563580</v>
      </c>
      <c r="AZ27" s="46">
        <v>255296</v>
      </c>
      <c r="BA27" s="47">
        <v>292626</v>
      </c>
      <c r="BB27" s="48">
        <f t="shared" si="14"/>
        <v>1484507</v>
      </c>
      <c r="BC27" s="54" t="s">
        <v>32</v>
      </c>
      <c r="BD27" s="65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65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65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 x14ac:dyDescent="0.15">
      <c r="A28" s="21" t="s">
        <v>33</v>
      </c>
      <c r="B28" s="65">
        <v>0</v>
      </c>
      <c r="C28" s="46">
        <v>0</v>
      </c>
      <c r="D28" s="46">
        <v>87910</v>
      </c>
      <c r="E28" s="46">
        <v>0</v>
      </c>
      <c r="F28" s="46">
        <v>0</v>
      </c>
      <c r="G28" s="46">
        <v>0</v>
      </c>
      <c r="H28" s="47">
        <v>0</v>
      </c>
      <c r="I28" s="48">
        <f t="shared" si="9"/>
        <v>87910</v>
      </c>
      <c r="J28" s="21" t="s">
        <v>33</v>
      </c>
      <c r="K28" s="6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65">
        <v>0</v>
      </c>
      <c r="U28" s="46">
        <v>0</v>
      </c>
      <c r="V28" s="46">
        <v>628646</v>
      </c>
      <c r="W28" s="46">
        <v>432162</v>
      </c>
      <c r="X28" s="46">
        <v>333828</v>
      </c>
      <c r="Y28" s="46">
        <v>206939</v>
      </c>
      <c r="Z28" s="47">
        <v>280611</v>
      </c>
      <c r="AA28" s="48">
        <f t="shared" si="11"/>
        <v>1882186</v>
      </c>
      <c r="AB28" s="21" t="s">
        <v>33</v>
      </c>
      <c r="AC28" s="65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68">
        <f t="shared" si="12"/>
        <v>0</v>
      </c>
      <c r="AK28" s="21" t="s">
        <v>33</v>
      </c>
      <c r="AL28" s="65">
        <v>0</v>
      </c>
      <c r="AM28" s="46">
        <v>0</v>
      </c>
      <c r="AN28" s="46">
        <v>122400</v>
      </c>
      <c r="AO28" s="46">
        <v>181287</v>
      </c>
      <c r="AP28" s="46">
        <v>474426</v>
      </c>
      <c r="AQ28" s="46">
        <v>249480</v>
      </c>
      <c r="AR28" s="47">
        <v>0</v>
      </c>
      <c r="AS28" s="48">
        <f t="shared" si="13"/>
        <v>1027593</v>
      </c>
      <c r="AT28" s="21" t="s">
        <v>33</v>
      </c>
      <c r="AU28" s="65">
        <v>0</v>
      </c>
      <c r="AV28" s="46">
        <v>0</v>
      </c>
      <c r="AW28" s="46">
        <v>506214</v>
      </c>
      <c r="AX28" s="46">
        <v>586323</v>
      </c>
      <c r="AY28" s="46">
        <v>1723931</v>
      </c>
      <c r="AZ28" s="46">
        <v>274941</v>
      </c>
      <c r="BA28" s="47">
        <v>292598</v>
      </c>
      <c r="BB28" s="48">
        <f t="shared" si="14"/>
        <v>3384007</v>
      </c>
      <c r="BC28" s="54" t="s">
        <v>33</v>
      </c>
      <c r="BD28" s="65">
        <v>0</v>
      </c>
      <c r="BE28" s="46">
        <v>0</v>
      </c>
      <c r="BF28" s="46">
        <v>683172</v>
      </c>
      <c r="BG28" s="46">
        <v>572832</v>
      </c>
      <c r="BH28" s="46">
        <v>164892</v>
      </c>
      <c r="BI28" s="46">
        <v>231534</v>
      </c>
      <c r="BJ28" s="47">
        <v>756864</v>
      </c>
      <c r="BK28" s="48">
        <f t="shared" si="15"/>
        <v>2409294</v>
      </c>
      <c r="BL28" s="54" t="s">
        <v>33</v>
      </c>
      <c r="BM28" s="65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65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 x14ac:dyDescent="0.15">
      <c r="A29" s="21" t="s">
        <v>34</v>
      </c>
      <c r="B29" s="6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6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65">
        <v>0</v>
      </c>
      <c r="U29" s="46">
        <v>0</v>
      </c>
      <c r="V29" s="46">
        <v>18621</v>
      </c>
      <c r="W29" s="46">
        <v>96732</v>
      </c>
      <c r="X29" s="46">
        <v>47088</v>
      </c>
      <c r="Y29" s="46">
        <v>118800</v>
      </c>
      <c r="Z29" s="47">
        <v>305046</v>
      </c>
      <c r="AA29" s="48">
        <f t="shared" si="11"/>
        <v>586287</v>
      </c>
      <c r="AB29" s="21" t="s">
        <v>34</v>
      </c>
      <c r="AC29" s="65">
        <v>0</v>
      </c>
      <c r="AD29" s="46">
        <v>0</v>
      </c>
      <c r="AE29" s="46">
        <v>0</v>
      </c>
      <c r="AF29" s="46">
        <v>240912</v>
      </c>
      <c r="AG29" s="46">
        <v>0</v>
      </c>
      <c r="AH29" s="46">
        <v>0</v>
      </c>
      <c r="AI29" s="47">
        <v>0</v>
      </c>
      <c r="AJ29" s="68">
        <f t="shared" si="12"/>
        <v>240912</v>
      </c>
      <c r="AK29" s="21" t="s">
        <v>34</v>
      </c>
      <c r="AL29" s="65">
        <v>200223</v>
      </c>
      <c r="AM29" s="46">
        <v>82791</v>
      </c>
      <c r="AN29" s="46">
        <v>650472</v>
      </c>
      <c r="AO29" s="46">
        <v>1085733</v>
      </c>
      <c r="AP29" s="46">
        <v>750150</v>
      </c>
      <c r="AQ29" s="46">
        <v>0</v>
      </c>
      <c r="AR29" s="47">
        <v>300915</v>
      </c>
      <c r="AS29" s="48">
        <f t="shared" si="13"/>
        <v>3070284</v>
      </c>
      <c r="AT29" s="21" t="s">
        <v>34</v>
      </c>
      <c r="AU29" s="65">
        <v>0</v>
      </c>
      <c r="AV29" s="46">
        <v>243099</v>
      </c>
      <c r="AW29" s="46">
        <v>260630.99999999997</v>
      </c>
      <c r="AX29" s="46">
        <v>2815955</v>
      </c>
      <c r="AY29" s="46">
        <v>2603067</v>
      </c>
      <c r="AZ29" s="46">
        <v>1965447</v>
      </c>
      <c r="BA29" s="47">
        <v>570258</v>
      </c>
      <c r="BB29" s="48">
        <f t="shared" si="14"/>
        <v>8458457</v>
      </c>
      <c r="BC29" s="54" t="s">
        <v>34</v>
      </c>
      <c r="BD29" s="65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65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65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 x14ac:dyDescent="0.15">
      <c r="A30" s="21" t="s">
        <v>35</v>
      </c>
      <c r="B30" s="6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65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65">
        <v>0</v>
      </c>
      <c r="U30" s="46">
        <v>0</v>
      </c>
      <c r="V30" s="46">
        <v>1374077</v>
      </c>
      <c r="W30" s="46">
        <v>1945457</v>
      </c>
      <c r="X30" s="46">
        <v>2903094</v>
      </c>
      <c r="Y30" s="46">
        <v>436923</v>
      </c>
      <c r="Z30" s="47">
        <v>929466</v>
      </c>
      <c r="AA30" s="48">
        <f t="shared" si="11"/>
        <v>7589017</v>
      </c>
      <c r="AB30" s="21" t="s">
        <v>35</v>
      </c>
      <c r="AC30" s="65">
        <v>0</v>
      </c>
      <c r="AD30" s="46">
        <v>0</v>
      </c>
      <c r="AE30" s="46">
        <v>0</v>
      </c>
      <c r="AF30" s="46">
        <v>24408</v>
      </c>
      <c r="AG30" s="46">
        <v>55845</v>
      </c>
      <c r="AH30" s="46">
        <v>0</v>
      </c>
      <c r="AI30" s="47">
        <v>173484</v>
      </c>
      <c r="AJ30" s="68">
        <f t="shared" si="12"/>
        <v>253737</v>
      </c>
      <c r="AK30" s="21" t="s">
        <v>35</v>
      </c>
      <c r="AL30" s="65">
        <v>0</v>
      </c>
      <c r="AM30" s="46">
        <v>85932</v>
      </c>
      <c r="AN30" s="46">
        <v>383157</v>
      </c>
      <c r="AO30" s="46">
        <v>534978</v>
      </c>
      <c r="AP30" s="46">
        <v>197792</v>
      </c>
      <c r="AQ30" s="46">
        <v>269361</v>
      </c>
      <c r="AR30" s="47">
        <v>899883</v>
      </c>
      <c r="AS30" s="48">
        <f t="shared" si="13"/>
        <v>2371103</v>
      </c>
      <c r="AT30" s="21" t="s">
        <v>35</v>
      </c>
      <c r="AU30" s="65">
        <v>0</v>
      </c>
      <c r="AV30" s="46">
        <v>0</v>
      </c>
      <c r="AW30" s="46">
        <v>747936</v>
      </c>
      <c r="AX30" s="46">
        <v>1551645</v>
      </c>
      <c r="AY30" s="46">
        <v>813429</v>
      </c>
      <c r="AZ30" s="46">
        <v>1385451</v>
      </c>
      <c r="BA30" s="47">
        <v>2289852</v>
      </c>
      <c r="BB30" s="48">
        <f t="shared" si="14"/>
        <v>6788313</v>
      </c>
      <c r="BC30" s="54" t="s">
        <v>35</v>
      </c>
      <c r="BD30" s="65">
        <v>0</v>
      </c>
      <c r="BE30" s="46">
        <v>0</v>
      </c>
      <c r="BF30" s="46">
        <v>0</v>
      </c>
      <c r="BG30" s="46">
        <v>0</v>
      </c>
      <c r="BH30" s="46">
        <v>209682</v>
      </c>
      <c r="BI30" s="46">
        <v>0</v>
      </c>
      <c r="BJ30" s="47">
        <v>385218</v>
      </c>
      <c r="BK30" s="48">
        <f t="shared" si="15"/>
        <v>594900</v>
      </c>
      <c r="BL30" s="54" t="s">
        <v>35</v>
      </c>
      <c r="BM30" s="65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65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 x14ac:dyDescent="0.15">
      <c r="A31" s="21" t="s">
        <v>36</v>
      </c>
      <c r="B31" s="6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65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65">
        <v>0</v>
      </c>
      <c r="U31" s="46">
        <v>0</v>
      </c>
      <c r="V31" s="46">
        <v>183258</v>
      </c>
      <c r="W31" s="46">
        <v>851499</v>
      </c>
      <c r="X31" s="46">
        <v>307944</v>
      </c>
      <c r="Y31" s="46">
        <v>374210</v>
      </c>
      <c r="Z31" s="47">
        <v>620642</v>
      </c>
      <c r="AA31" s="48">
        <f t="shared" si="11"/>
        <v>2337553</v>
      </c>
      <c r="AB31" s="21" t="s">
        <v>36</v>
      </c>
      <c r="AC31" s="65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68">
        <f t="shared" si="12"/>
        <v>0</v>
      </c>
      <c r="AK31" s="21" t="s">
        <v>36</v>
      </c>
      <c r="AL31" s="65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65">
        <v>0</v>
      </c>
      <c r="AV31" s="46">
        <v>0</v>
      </c>
      <c r="AW31" s="46">
        <v>492228</v>
      </c>
      <c r="AX31" s="46">
        <v>1269028</v>
      </c>
      <c r="AY31" s="46">
        <v>539955</v>
      </c>
      <c r="AZ31" s="46">
        <v>0</v>
      </c>
      <c r="BA31" s="47">
        <v>1376280</v>
      </c>
      <c r="BB31" s="48">
        <f t="shared" si="14"/>
        <v>3677491</v>
      </c>
      <c r="BC31" s="54" t="s">
        <v>36</v>
      </c>
      <c r="BD31" s="65">
        <v>0</v>
      </c>
      <c r="BE31" s="46">
        <v>0</v>
      </c>
      <c r="BF31" s="46">
        <v>337842</v>
      </c>
      <c r="BG31" s="46">
        <v>0</v>
      </c>
      <c r="BH31" s="46">
        <v>629046</v>
      </c>
      <c r="BI31" s="46">
        <v>228996</v>
      </c>
      <c r="BJ31" s="47">
        <v>499050</v>
      </c>
      <c r="BK31" s="48">
        <f t="shared" si="15"/>
        <v>1694934</v>
      </c>
      <c r="BL31" s="54" t="s">
        <v>36</v>
      </c>
      <c r="BM31" s="65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65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 x14ac:dyDescent="0.15">
      <c r="A32" s="21" t="s">
        <v>37</v>
      </c>
      <c r="B32" s="6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65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65">
        <v>0</v>
      </c>
      <c r="U32" s="46">
        <v>0</v>
      </c>
      <c r="V32" s="46">
        <v>300686</v>
      </c>
      <c r="W32" s="46">
        <v>948700</v>
      </c>
      <c r="X32" s="46">
        <v>154476</v>
      </c>
      <c r="Y32" s="46">
        <v>0</v>
      </c>
      <c r="Z32" s="47">
        <v>30483</v>
      </c>
      <c r="AA32" s="48">
        <f t="shared" si="11"/>
        <v>1434345</v>
      </c>
      <c r="AB32" s="21" t="s">
        <v>37</v>
      </c>
      <c r="AC32" s="65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68">
        <f t="shared" si="12"/>
        <v>0</v>
      </c>
      <c r="AK32" s="21" t="s">
        <v>37</v>
      </c>
      <c r="AL32" s="65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65">
        <v>0</v>
      </c>
      <c r="AV32" s="46">
        <v>0</v>
      </c>
      <c r="AW32" s="46">
        <v>0</v>
      </c>
      <c r="AX32" s="46">
        <v>0</v>
      </c>
      <c r="AY32" s="46">
        <v>117153</v>
      </c>
      <c r="AZ32" s="46">
        <v>0</v>
      </c>
      <c r="BA32" s="47">
        <v>0</v>
      </c>
      <c r="BB32" s="48">
        <f t="shared" si="14"/>
        <v>117153</v>
      </c>
      <c r="BC32" s="54" t="s">
        <v>37</v>
      </c>
      <c r="BD32" s="65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65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65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 x14ac:dyDescent="0.15">
      <c r="A33" s="21" t="s">
        <v>38</v>
      </c>
      <c r="B33" s="6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65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65">
        <v>0</v>
      </c>
      <c r="U33" s="46">
        <v>0</v>
      </c>
      <c r="V33" s="46">
        <v>3146065</v>
      </c>
      <c r="W33" s="46">
        <v>1889973</v>
      </c>
      <c r="X33" s="46">
        <v>1575297</v>
      </c>
      <c r="Y33" s="46">
        <v>1334980</v>
      </c>
      <c r="Z33" s="47">
        <v>1514048</v>
      </c>
      <c r="AA33" s="48">
        <f t="shared" si="11"/>
        <v>9460363</v>
      </c>
      <c r="AB33" s="21" t="s">
        <v>38</v>
      </c>
      <c r="AC33" s="65">
        <v>0</v>
      </c>
      <c r="AD33" s="46">
        <v>0</v>
      </c>
      <c r="AE33" s="46">
        <v>245016</v>
      </c>
      <c r="AF33" s="46">
        <v>571095</v>
      </c>
      <c r="AG33" s="46">
        <v>387755</v>
      </c>
      <c r="AH33" s="46">
        <v>0</v>
      </c>
      <c r="AI33" s="47">
        <v>179946</v>
      </c>
      <c r="AJ33" s="68">
        <f t="shared" si="12"/>
        <v>1383812</v>
      </c>
      <c r="AK33" s="21" t="s">
        <v>38</v>
      </c>
      <c r="AL33" s="65">
        <v>43832</v>
      </c>
      <c r="AM33" s="46">
        <v>74936</v>
      </c>
      <c r="AN33" s="46">
        <v>286407</v>
      </c>
      <c r="AO33" s="46">
        <v>343530</v>
      </c>
      <c r="AP33" s="46">
        <v>972801</v>
      </c>
      <c r="AQ33" s="46">
        <v>0</v>
      </c>
      <c r="AR33" s="47">
        <v>0</v>
      </c>
      <c r="AS33" s="48">
        <f t="shared" si="13"/>
        <v>1721506</v>
      </c>
      <c r="AT33" s="21" t="s">
        <v>38</v>
      </c>
      <c r="AU33" s="65">
        <v>0</v>
      </c>
      <c r="AV33" s="46">
        <v>0</v>
      </c>
      <c r="AW33" s="46">
        <v>996750</v>
      </c>
      <c r="AX33" s="46">
        <v>1776772</v>
      </c>
      <c r="AY33" s="46">
        <v>2404198</v>
      </c>
      <c r="AZ33" s="46">
        <v>1848348</v>
      </c>
      <c r="BA33" s="47">
        <v>2216934</v>
      </c>
      <c r="BB33" s="48">
        <f t="shared" si="14"/>
        <v>9243002</v>
      </c>
      <c r="BC33" s="54" t="s">
        <v>38</v>
      </c>
      <c r="BD33" s="65">
        <v>0</v>
      </c>
      <c r="BE33" s="46">
        <v>0</v>
      </c>
      <c r="BF33" s="46">
        <v>500688</v>
      </c>
      <c r="BG33" s="46">
        <v>1486302</v>
      </c>
      <c r="BH33" s="46">
        <v>206325</v>
      </c>
      <c r="BI33" s="46">
        <v>1321185</v>
      </c>
      <c r="BJ33" s="47">
        <v>739881</v>
      </c>
      <c r="BK33" s="48">
        <f t="shared" si="15"/>
        <v>4254381</v>
      </c>
      <c r="BL33" s="54" t="s">
        <v>38</v>
      </c>
      <c r="BM33" s="65">
        <v>0</v>
      </c>
      <c r="BN33" s="46">
        <v>0</v>
      </c>
      <c r="BO33" s="46">
        <v>0</v>
      </c>
      <c r="BP33" s="46">
        <v>0</v>
      </c>
      <c r="BQ33" s="46">
        <v>1836117</v>
      </c>
      <c r="BR33" s="46">
        <v>2589525</v>
      </c>
      <c r="BS33" s="47">
        <v>926370</v>
      </c>
      <c r="BT33" s="48">
        <f t="shared" si="16"/>
        <v>5352012</v>
      </c>
      <c r="BU33" s="54" t="s">
        <v>38</v>
      </c>
      <c r="BV33" s="65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 x14ac:dyDescent="0.15">
      <c r="A34" s="21" t="s">
        <v>39</v>
      </c>
      <c r="B34" s="65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6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65">
        <v>0</v>
      </c>
      <c r="U34" s="46">
        <v>0</v>
      </c>
      <c r="V34" s="46">
        <v>684613</v>
      </c>
      <c r="W34" s="46">
        <v>526932</v>
      </c>
      <c r="X34" s="46">
        <v>506952</v>
      </c>
      <c r="Y34" s="46">
        <v>423063</v>
      </c>
      <c r="Z34" s="47">
        <v>394515</v>
      </c>
      <c r="AA34" s="48">
        <f t="shared" si="11"/>
        <v>2536075</v>
      </c>
      <c r="AB34" s="21" t="s">
        <v>39</v>
      </c>
      <c r="AC34" s="65">
        <v>0</v>
      </c>
      <c r="AD34" s="46">
        <v>33039</v>
      </c>
      <c r="AE34" s="46">
        <v>392904</v>
      </c>
      <c r="AF34" s="46">
        <v>358110</v>
      </c>
      <c r="AG34" s="46">
        <v>207094</v>
      </c>
      <c r="AH34" s="46">
        <v>187146</v>
      </c>
      <c r="AI34" s="47">
        <v>196011</v>
      </c>
      <c r="AJ34" s="68">
        <f t="shared" si="12"/>
        <v>1374304</v>
      </c>
      <c r="AK34" s="21" t="s">
        <v>39</v>
      </c>
      <c r="AL34" s="65">
        <v>0</v>
      </c>
      <c r="AM34" s="46">
        <v>0</v>
      </c>
      <c r="AN34" s="46">
        <v>118944</v>
      </c>
      <c r="AO34" s="46">
        <v>167760</v>
      </c>
      <c r="AP34" s="46">
        <v>237186</v>
      </c>
      <c r="AQ34" s="46">
        <v>0</v>
      </c>
      <c r="AR34" s="47">
        <v>293400</v>
      </c>
      <c r="AS34" s="48">
        <f t="shared" si="13"/>
        <v>817290</v>
      </c>
      <c r="AT34" s="21" t="s">
        <v>39</v>
      </c>
      <c r="AU34" s="65">
        <v>0</v>
      </c>
      <c r="AV34" s="46">
        <v>0</v>
      </c>
      <c r="AW34" s="46">
        <v>1768590</v>
      </c>
      <c r="AX34" s="46">
        <v>786861</v>
      </c>
      <c r="AY34" s="46">
        <v>1754469</v>
      </c>
      <c r="AZ34" s="46">
        <v>556209</v>
      </c>
      <c r="BA34" s="47">
        <v>553113</v>
      </c>
      <c r="BB34" s="48">
        <f t="shared" si="14"/>
        <v>5419242</v>
      </c>
      <c r="BC34" s="54" t="s">
        <v>39</v>
      </c>
      <c r="BD34" s="65">
        <v>0</v>
      </c>
      <c r="BE34" s="46">
        <v>0</v>
      </c>
      <c r="BF34" s="46">
        <v>0</v>
      </c>
      <c r="BG34" s="46">
        <v>370548</v>
      </c>
      <c r="BH34" s="46">
        <v>0</v>
      </c>
      <c r="BI34" s="46">
        <v>225864</v>
      </c>
      <c r="BJ34" s="47">
        <v>0</v>
      </c>
      <c r="BK34" s="48">
        <f t="shared" si="15"/>
        <v>596412</v>
      </c>
      <c r="BL34" s="54" t="s">
        <v>39</v>
      </c>
      <c r="BM34" s="65">
        <v>0</v>
      </c>
      <c r="BN34" s="46">
        <v>0</v>
      </c>
      <c r="BO34" s="46">
        <v>0</v>
      </c>
      <c r="BP34" s="46">
        <v>0</v>
      </c>
      <c r="BQ34" s="46">
        <v>798165</v>
      </c>
      <c r="BR34" s="46">
        <v>575505</v>
      </c>
      <c r="BS34" s="47">
        <v>308862</v>
      </c>
      <c r="BT34" s="48">
        <f t="shared" si="16"/>
        <v>1682532</v>
      </c>
      <c r="BU34" s="54" t="s">
        <v>39</v>
      </c>
      <c r="BV34" s="65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 x14ac:dyDescent="0.15">
      <c r="A35" s="21" t="s">
        <v>40</v>
      </c>
      <c r="B35" s="65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6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65">
        <v>0</v>
      </c>
      <c r="U35" s="46">
        <v>0</v>
      </c>
      <c r="V35" s="46">
        <v>630351</v>
      </c>
      <c r="W35" s="46">
        <v>147546</v>
      </c>
      <c r="X35" s="46">
        <v>360652</v>
      </c>
      <c r="Y35" s="46">
        <v>82350</v>
      </c>
      <c r="Z35" s="47">
        <v>0</v>
      </c>
      <c r="AA35" s="48">
        <f t="shared" si="11"/>
        <v>1220899</v>
      </c>
      <c r="AB35" s="21" t="s">
        <v>40</v>
      </c>
      <c r="AC35" s="65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68">
        <f t="shared" si="12"/>
        <v>0</v>
      </c>
      <c r="AK35" s="21" t="s">
        <v>40</v>
      </c>
      <c r="AL35" s="65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65">
        <v>0</v>
      </c>
      <c r="AV35" s="46">
        <v>0</v>
      </c>
      <c r="AW35" s="46">
        <v>242667</v>
      </c>
      <c r="AX35" s="46">
        <v>508122</v>
      </c>
      <c r="AY35" s="46">
        <v>0</v>
      </c>
      <c r="AZ35" s="46">
        <v>266715</v>
      </c>
      <c r="BA35" s="47">
        <v>0</v>
      </c>
      <c r="BB35" s="48">
        <f t="shared" si="14"/>
        <v>1017504</v>
      </c>
      <c r="BC35" s="54" t="s">
        <v>40</v>
      </c>
      <c r="BD35" s="65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65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326097</v>
      </c>
      <c r="BS35" s="47">
        <v>0</v>
      </c>
      <c r="BT35" s="48">
        <f t="shared" si="16"/>
        <v>326097</v>
      </c>
      <c r="BU35" s="54" t="s">
        <v>40</v>
      </c>
      <c r="BV35" s="65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 x14ac:dyDescent="0.15">
      <c r="A36" s="21" t="s">
        <v>41</v>
      </c>
      <c r="B36" s="65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65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65">
        <v>0</v>
      </c>
      <c r="U36" s="46">
        <v>0</v>
      </c>
      <c r="V36" s="46">
        <v>127098</v>
      </c>
      <c r="W36" s="46">
        <v>60255</v>
      </c>
      <c r="X36" s="46">
        <v>35559</v>
      </c>
      <c r="Y36" s="46">
        <v>233847</v>
      </c>
      <c r="Z36" s="47">
        <v>0</v>
      </c>
      <c r="AA36" s="48">
        <f t="shared" si="11"/>
        <v>456759</v>
      </c>
      <c r="AB36" s="21" t="s">
        <v>41</v>
      </c>
      <c r="AC36" s="65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68">
        <f t="shared" si="12"/>
        <v>0</v>
      </c>
      <c r="AK36" s="21" t="s">
        <v>41</v>
      </c>
      <c r="AL36" s="65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65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65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65">
        <v>0</v>
      </c>
      <c r="BN36" s="46">
        <v>0</v>
      </c>
      <c r="BO36" s="46">
        <v>0</v>
      </c>
      <c r="BP36" s="46">
        <v>0</v>
      </c>
      <c r="BQ36" s="46">
        <v>266022</v>
      </c>
      <c r="BR36" s="46">
        <v>0</v>
      </c>
      <c r="BS36" s="47">
        <v>0</v>
      </c>
      <c r="BT36" s="48">
        <f t="shared" si="16"/>
        <v>266022</v>
      </c>
      <c r="BU36" s="54" t="s">
        <v>41</v>
      </c>
      <c r="BV36" s="65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 x14ac:dyDescent="0.2">
      <c r="A37" s="25" t="s">
        <v>42</v>
      </c>
      <c r="B37" s="66">
        <v>0</v>
      </c>
      <c r="C37" s="49">
        <v>0</v>
      </c>
      <c r="D37" s="49">
        <v>71441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71441</v>
      </c>
      <c r="J37" s="25" t="s">
        <v>42</v>
      </c>
      <c r="K37" s="66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6">
        <v>0</v>
      </c>
      <c r="U37" s="49">
        <v>0</v>
      </c>
      <c r="V37" s="49">
        <v>1760873</v>
      </c>
      <c r="W37" s="49">
        <v>2169373</v>
      </c>
      <c r="X37" s="49">
        <v>2736504</v>
      </c>
      <c r="Y37" s="49">
        <v>540525</v>
      </c>
      <c r="Z37" s="50">
        <v>196641</v>
      </c>
      <c r="AA37" s="51">
        <f t="shared" si="11"/>
        <v>7403916</v>
      </c>
      <c r="AB37" s="25" t="s">
        <v>42</v>
      </c>
      <c r="AC37" s="66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69">
        <f t="shared" si="12"/>
        <v>0</v>
      </c>
      <c r="AK37" s="25" t="s">
        <v>42</v>
      </c>
      <c r="AL37" s="66">
        <v>0</v>
      </c>
      <c r="AM37" s="49">
        <v>165582</v>
      </c>
      <c r="AN37" s="49">
        <v>373383</v>
      </c>
      <c r="AO37" s="49">
        <v>1407195</v>
      </c>
      <c r="AP37" s="49">
        <v>980919</v>
      </c>
      <c r="AQ37" s="49">
        <v>265725</v>
      </c>
      <c r="AR37" s="50">
        <v>0</v>
      </c>
      <c r="AS37" s="51">
        <f t="shared" si="13"/>
        <v>3192804</v>
      </c>
      <c r="AT37" s="25" t="s">
        <v>42</v>
      </c>
      <c r="AU37" s="66">
        <v>0</v>
      </c>
      <c r="AV37" s="49">
        <v>0</v>
      </c>
      <c r="AW37" s="49">
        <v>523476</v>
      </c>
      <c r="AX37" s="49">
        <v>431365</v>
      </c>
      <c r="AY37" s="49">
        <v>4889376</v>
      </c>
      <c r="AZ37" s="49">
        <v>1975338</v>
      </c>
      <c r="BA37" s="50">
        <v>279999</v>
      </c>
      <c r="BB37" s="51">
        <f t="shared" si="14"/>
        <v>8099554</v>
      </c>
      <c r="BC37" s="55" t="s">
        <v>42</v>
      </c>
      <c r="BD37" s="66">
        <v>0</v>
      </c>
      <c r="BE37" s="49">
        <v>0</v>
      </c>
      <c r="BF37" s="49">
        <v>0</v>
      </c>
      <c r="BG37" s="49">
        <v>185274</v>
      </c>
      <c r="BH37" s="49">
        <v>0</v>
      </c>
      <c r="BI37" s="49">
        <v>225864</v>
      </c>
      <c r="BJ37" s="50">
        <v>0</v>
      </c>
      <c r="BK37" s="51">
        <f t="shared" si="15"/>
        <v>411138</v>
      </c>
      <c r="BL37" s="55" t="s">
        <v>42</v>
      </c>
      <c r="BM37" s="66">
        <v>0</v>
      </c>
      <c r="BN37" s="49">
        <v>0</v>
      </c>
      <c r="BO37" s="49">
        <v>0</v>
      </c>
      <c r="BP37" s="49">
        <v>530424</v>
      </c>
      <c r="BQ37" s="49">
        <v>1868823</v>
      </c>
      <c r="BR37" s="49">
        <v>7307291</v>
      </c>
      <c r="BS37" s="50">
        <v>4730331</v>
      </c>
      <c r="BT37" s="51">
        <f t="shared" si="16"/>
        <v>14436869</v>
      </c>
      <c r="BU37" s="55" t="s">
        <v>42</v>
      </c>
      <c r="BV37" s="66">
        <v>0</v>
      </c>
      <c r="BW37" s="49">
        <v>0</v>
      </c>
      <c r="BX37" s="49">
        <v>0</v>
      </c>
      <c r="BY37" s="49">
        <v>0</v>
      </c>
      <c r="BZ37" s="49">
        <v>241182</v>
      </c>
      <c r="CA37" s="49">
        <v>0</v>
      </c>
      <c r="CB37" s="50">
        <v>0</v>
      </c>
      <c r="CC37" s="51">
        <f t="shared" si="17"/>
        <v>241182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A4:A6"/>
    <mergeCell ref="B4:I5"/>
    <mergeCell ref="J4:J6"/>
    <mergeCell ref="K4:R5"/>
    <mergeCell ref="T4:AA5"/>
    <mergeCell ref="CB1:CC1"/>
    <mergeCell ref="CB2:CC2"/>
    <mergeCell ref="BU4:BU6"/>
    <mergeCell ref="BV4:CC5"/>
    <mergeCell ref="Q1:R1"/>
    <mergeCell ref="Z1:AA1"/>
    <mergeCell ref="Z2:AA2"/>
    <mergeCell ref="AR2:AS2"/>
    <mergeCell ref="BS2:BT2"/>
    <mergeCell ref="BM4:BT5"/>
    <mergeCell ref="BS1:BT1"/>
    <mergeCell ref="BJ2:BK2"/>
    <mergeCell ref="AL4:AS5"/>
    <mergeCell ref="BA1:BB1"/>
    <mergeCell ref="BA2:BB2"/>
    <mergeCell ref="AU4:B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2020-12-16T07:16:15Z</dcterms:modified>
</cp:coreProperties>
</file>