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1\月報作成様式\０２　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AI37" i="1" l="1"/>
  <c r="AH37" i="1"/>
  <c r="AG37" i="1"/>
  <c r="AF37" i="1"/>
  <c r="AE37" i="1"/>
  <c r="AI36" i="1"/>
  <c r="AH36" i="1"/>
  <c r="AG36" i="1"/>
  <c r="AF36" i="1"/>
  <c r="AE36" i="1"/>
  <c r="AI35" i="1"/>
  <c r="AH35" i="1"/>
  <c r="AG35" i="1"/>
  <c r="AF35" i="1"/>
  <c r="AE35" i="1"/>
  <c r="AI34" i="1"/>
  <c r="AH34" i="1"/>
  <c r="AG34" i="1"/>
  <c r="AJ34" i="1" s="1"/>
  <c r="AF34" i="1"/>
  <c r="AE34" i="1"/>
  <c r="AI33" i="1"/>
  <c r="AH33" i="1"/>
  <c r="AJ33" i="1" s="1"/>
  <c r="AG33" i="1"/>
  <c r="AF33" i="1"/>
  <c r="AE33" i="1"/>
  <c r="AI32" i="1"/>
  <c r="AH32" i="1"/>
  <c r="AG32" i="1"/>
  <c r="AF32" i="1"/>
  <c r="AE32" i="1"/>
  <c r="AJ32" i="1" s="1"/>
  <c r="AI31" i="1"/>
  <c r="AH31" i="1"/>
  <c r="AG31" i="1"/>
  <c r="AF31" i="1"/>
  <c r="AE31" i="1"/>
  <c r="AJ31" i="1" s="1"/>
  <c r="AI30" i="1"/>
  <c r="AH30" i="1"/>
  <c r="AG30" i="1"/>
  <c r="AF30" i="1"/>
  <c r="AE30" i="1"/>
  <c r="AJ30" i="1" s="1"/>
  <c r="AI29" i="1"/>
  <c r="AH29" i="1"/>
  <c r="AG29" i="1"/>
  <c r="AF29" i="1"/>
  <c r="AJ29" i="1" s="1"/>
  <c r="AE29" i="1"/>
  <c r="AI28" i="1"/>
  <c r="AH28" i="1"/>
  <c r="AG28" i="1"/>
  <c r="AF28" i="1"/>
  <c r="AE28" i="1"/>
  <c r="AJ28" i="1" s="1"/>
  <c r="AI27" i="1"/>
  <c r="AH27" i="1"/>
  <c r="AG27" i="1"/>
  <c r="AF27" i="1"/>
  <c r="AE27" i="1"/>
  <c r="AJ27" i="1" s="1"/>
  <c r="AI26" i="1"/>
  <c r="AH26" i="1"/>
  <c r="AG26" i="1"/>
  <c r="AF26" i="1"/>
  <c r="AE26" i="1"/>
  <c r="AI25" i="1"/>
  <c r="AH25" i="1"/>
  <c r="AG25" i="1"/>
  <c r="AF25" i="1"/>
  <c r="AE25" i="1"/>
  <c r="AJ25" i="1" s="1"/>
  <c r="AI24" i="1"/>
  <c r="AJ24" i="1" s="1"/>
  <c r="AH24" i="1"/>
  <c r="AG24" i="1"/>
  <c r="AF24" i="1"/>
  <c r="AE24" i="1"/>
  <c r="AI23" i="1"/>
  <c r="AH23" i="1"/>
  <c r="AG23" i="1"/>
  <c r="AF23" i="1"/>
  <c r="AE23" i="1"/>
  <c r="AJ23" i="1" s="1"/>
  <c r="AI22" i="1"/>
  <c r="AH22" i="1"/>
  <c r="AG22" i="1"/>
  <c r="AF22" i="1"/>
  <c r="AE22" i="1"/>
  <c r="AJ22" i="1" s="1"/>
  <c r="AI21" i="1"/>
  <c r="AH21" i="1"/>
  <c r="AG21" i="1"/>
  <c r="AF21" i="1"/>
  <c r="AE21" i="1"/>
  <c r="AJ21" i="1" s="1"/>
  <c r="AI20" i="1"/>
  <c r="AH20" i="1"/>
  <c r="AG20" i="1"/>
  <c r="AJ20" i="1" s="1"/>
  <c r="AF20" i="1"/>
  <c r="AE20" i="1"/>
  <c r="AI19" i="1"/>
  <c r="AH19" i="1"/>
  <c r="AG19" i="1"/>
  <c r="AF19" i="1"/>
  <c r="AE19" i="1"/>
  <c r="AJ19" i="1" s="1"/>
  <c r="AI18" i="1"/>
  <c r="AH18" i="1"/>
  <c r="AG18" i="1"/>
  <c r="AF18" i="1"/>
  <c r="AE18" i="1"/>
  <c r="AJ18" i="1" s="1"/>
  <c r="AI17" i="1"/>
  <c r="AH17" i="1"/>
  <c r="AG17" i="1"/>
  <c r="AF17" i="1"/>
  <c r="AE17" i="1"/>
  <c r="AJ17" i="1" s="1"/>
  <c r="AI16" i="1"/>
  <c r="AH16" i="1"/>
  <c r="AG16" i="1"/>
  <c r="AF16" i="1"/>
  <c r="AE16" i="1"/>
  <c r="AJ16" i="1" s="1"/>
  <c r="AI15" i="1"/>
  <c r="AH15" i="1"/>
  <c r="AG15" i="1"/>
  <c r="AF15" i="1"/>
  <c r="AE15" i="1"/>
  <c r="AI14" i="1"/>
  <c r="AH14" i="1"/>
  <c r="AG14" i="1"/>
  <c r="AF14" i="1"/>
  <c r="AE14" i="1"/>
  <c r="AJ14" i="1" s="1"/>
  <c r="AI13" i="1"/>
  <c r="AH13" i="1"/>
  <c r="AG13" i="1"/>
  <c r="AF13" i="1"/>
  <c r="AE13" i="1"/>
  <c r="AJ13" i="1" s="1"/>
  <c r="AI12" i="1"/>
  <c r="AH12" i="1"/>
  <c r="AG12" i="1"/>
  <c r="AF12" i="1"/>
  <c r="AE12" i="1"/>
  <c r="AJ12" i="1" s="1"/>
  <c r="AI11" i="1"/>
  <c r="AH11" i="1"/>
  <c r="AG11" i="1"/>
  <c r="AF11" i="1"/>
  <c r="AE11" i="1"/>
  <c r="AI10" i="1"/>
  <c r="AH10" i="1"/>
  <c r="AG10" i="1"/>
  <c r="AF10" i="1"/>
  <c r="AE10" i="1"/>
  <c r="AJ10" i="1" s="1"/>
  <c r="AI9" i="1"/>
  <c r="AH9" i="1"/>
  <c r="AG9" i="1"/>
  <c r="AF9" i="1"/>
  <c r="AE9" i="1"/>
  <c r="AJ9" i="1" s="1"/>
  <c r="AI8" i="1"/>
  <c r="AH8" i="1"/>
  <c r="AG8" i="1"/>
  <c r="AF8" i="1"/>
  <c r="AE8" i="1"/>
  <c r="AJ37" i="1"/>
  <c r="AJ36" i="1"/>
  <c r="AJ35" i="1"/>
  <c r="AJ15" i="1"/>
  <c r="AI7" i="1" l="1"/>
  <c r="AJ26" i="1"/>
  <c r="AF7" i="1"/>
  <c r="AH7" i="1"/>
  <c r="AG7" i="1"/>
  <c r="AJ11" i="1"/>
  <c r="AJ8" i="1"/>
  <c r="AE7" i="1"/>
  <c r="AJ7" i="1" s="1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<sst xmlns="http://schemas.openxmlformats.org/spreadsheetml/2006/main" count="707" uniqueCount="52">
  <si>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</si>
  <si>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</si>
  <si>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</si>
  <si>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</si>
  <si>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</si>
  <si>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</si>
  <si>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</si>
  <si>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</si>
  <si>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</si>
  <si>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</si>
  <si>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</si>
  <si>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</si>
  <si>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</si>
  <si>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</si>
  <si>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</si>
  <si>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</si>
  <si>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</si>
  <si>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</si>
  <si>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</si>
  <si>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</si>
  <si>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</si>
  <si>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</si>
  <si>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</si>
  <si>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</si>
  <si>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</si>
  <si>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</si>
  <si>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</si>
  <si>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</si>
  <si>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</si>
  <si>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</si>
  <si>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</si>
  <si>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</si>
  <si>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</si>
  <si>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</si>
  <si>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</si>
  <si>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</si>
  <si>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</si>
  <si>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</si>
  <si>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</si>
  <si>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</si>
  <si>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</si>
  <si>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</si>
  <si>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</si>
  <si>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</si>
  <si>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</si>
  <si>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</si>
  <si>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</si>
  <si>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</si>
  <si>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</si>
  <si>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現物給付（11月サービス分）</t>
    <phoneticPr fontId="2"/>
  </si>
  <si>
    <t>　償還給付（12月支出決定分）</t>
    <phoneticPr fontId="2"/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</si>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</sst>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J15" sqref="CJ15:CK16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8" t="s">
        <v>49</v>
      </c>
      <c r="G2" s="49"/>
      <c r="M2" s="48" t="str">
        <f>$F$2</f>
        <v>　現物給付（11月サービス分）</v>
      </c>
      <c r="N2" s="55"/>
      <c r="T2" s="48" t="str">
        <f>$F$2</f>
        <v>　現物給付（11月サービス分）</v>
      </c>
      <c r="U2" s="49"/>
      <c r="AA2" s="48" t="str">
        <f>$F$2</f>
        <v>　現物給付（11月サービス分）</v>
      </c>
      <c r="AB2" s="49"/>
      <c r="AH2" s="48" t="str">
        <f>$F$2</f>
        <v>　現物給付（11月サービス分）</v>
      </c>
      <c r="AI2" s="49"/>
      <c r="AO2" s="48" t="str">
        <f>$F$2</f>
        <v>　現物給付（11月サービス分）</v>
      </c>
      <c r="AP2" s="49"/>
      <c r="AV2" s="48" t="str">
        <f>$F$2</f>
        <v>　現物給付（11月サービス分）</v>
      </c>
      <c r="AW2" s="49"/>
      <c r="BC2" s="48" t="str">
        <f>$F$2</f>
        <v>　現物給付（11月サービス分）</v>
      </c>
      <c r="BD2" s="49"/>
      <c r="BJ2" s="48" t="str">
        <f>$F$2</f>
        <v>　現物給付（11月サービス分）</v>
      </c>
      <c r="BK2" s="49"/>
      <c r="BQ2" s="48" t="str">
        <f>$F$2</f>
        <v>　現物給付（11月サービス分）</v>
      </c>
      <c r="BR2" s="49"/>
      <c r="BX2" s="48" t="str">
        <f>$F$2</f>
        <v>　現物給付（11月サービス分）</v>
      </c>
      <c r="BY2" s="49"/>
      <c r="CE2" s="48" t="str">
        <f>$F$2</f>
        <v>　現物給付（11月サービス分）</v>
      </c>
      <c r="CF2" s="49"/>
    </row>
    <row r="3" spans="1:84" ht="14.25" thickBot="1" x14ac:dyDescent="0.2">
      <c r="F3" s="50" t="s">
        <v>50</v>
      </c>
      <c r="G3" s="51"/>
      <c r="M3" s="50" t="str">
        <f>$F$3</f>
        <v>　償還給付（12月支出決定分）</v>
      </c>
      <c r="N3" s="51"/>
      <c r="T3" s="50" t="str">
        <f>$F$3</f>
        <v>　償還給付（12月支出決定分）</v>
      </c>
      <c r="U3" s="51"/>
      <c r="AA3" s="50" t="str">
        <f>$F$3</f>
        <v>　償還給付（12月支出決定分）</v>
      </c>
      <c r="AB3" s="51"/>
      <c r="AH3" s="50" t="str">
        <f>$F$3</f>
        <v>　償還給付（12月支出決定分）</v>
      </c>
      <c r="AI3" s="51"/>
      <c r="AO3" s="50" t="str">
        <f>$F$3</f>
        <v>　償還給付（12月支出決定分）</v>
      </c>
      <c r="AP3" s="51"/>
      <c r="AV3" s="50" t="str">
        <f>$F$3</f>
        <v>　償還給付（12月支出決定分）</v>
      </c>
      <c r="AW3" s="51"/>
      <c r="BC3" s="50" t="str">
        <f>$F$3</f>
        <v>　償還給付（12月支出決定分）</v>
      </c>
      <c r="BD3" s="51"/>
      <c r="BJ3" s="50" t="str">
        <f>$F$3</f>
        <v>　償還給付（12月支出決定分）</v>
      </c>
      <c r="BK3" s="51"/>
      <c r="BQ3" s="50" t="str">
        <f>$F$3</f>
        <v>　償還給付（12月支出決定分）</v>
      </c>
      <c r="BR3" s="51"/>
      <c r="BX3" s="50" t="str">
        <f>$F$3</f>
        <v>　償還給付（12月支出決定分）</v>
      </c>
      <c r="BY3" s="51"/>
      <c r="CE3" s="50" t="str">
        <f>$F$3</f>
        <v>　償還給付（12月支出決定分）</v>
      </c>
      <c r="CF3" s="51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52"/>
      <c r="C6" s="53"/>
      <c r="D6" s="53"/>
      <c r="E6" s="53"/>
      <c r="F6" s="53"/>
      <c r="G6" s="54"/>
      <c r="H6" s="43"/>
      <c r="I6" s="52" t="s">
        <v>39</v>
      </c>
      <c r="J6" s="53"/>
      <c r="K6" s="53"/>
      <c r="L6" s="53"/>
      <c r="M6" s="53"/>
      <c r="N6" s="54"/>
      <c r="O6" s="43"/>
      <c r="P6" s="52" t="s">
        <v>40</v>
      </c>
      <c r="Q6" s="53"/>
      <c r="R6" s="53"/>
      <c r="S6" s="53"/>
      <c r="T6" s="53"/>
      <c r="U6" s="54"/>
      <c r="V6" s="43"/>
      <c r="W6" s="52"/>
      <c r="X6" s="53"/>
      <c r="Y6" s="53"/>
      <c r="Z6" s="53"/>
      <c r="AA6" s="53"/>
      <c r="AB6" s="54"/>
      <c r="AC6" s="43"/>
      <c r="AD6" s="52" t="s">
        <v>39</v>
      </c>
      <c r="AE6" s="53"/>
      <c r="AF6" s="53"/>
      <c r="AG6" s="53"/>
      <c r="AH6" s="53"/>
      <c r="AI6" s="54"/>
      <c r="AJ6" s="43"/>
      <c r="AK6" s="52" t="s">
        <v>40</v>
      </c>
      <c r="AL6" s="53"/>
      <c r="AM6" s="53"/>
      <c r="AN6" s="53"/>
      <c r="AO6" s="53"/>
      <c r="AP6" s="54"/>
      <c r="AQ6" s="43"/>
      <c r="AR6" s="52"/>
      <c r="AS6" s="53"/>
      <c r="AT6" s="53"/>
      <c r="AU6" s="53"/>
      <c r="AV6" s="53"/>
      <c r="AW6" s="54"/>
      <c r="AX6" s="43"/>
      <c r="AY6" s="52" t="s">
        <v>39</v>
      </c>
      <c r="AZ6" s="53"/>
      <c r="BA6" s="53"/>
      <c r="BB6" s="53"/>
      <c r="BC6" s="53"/>
      <c r="BD6" s="54"/>
      <c r="BE6" s="43"/>
      <c r="BF6" s="52" t="s">
        <v>40</v>
      </c>
      <c r="BG6" s="53"/>
      <c r="BH6" s="53"/>
      <c r="BI6" s="53"/>
      <c r="BJ6" s="53"/>
      <c r="BK6" s="54"/>
      <c r="BL6" s="43"/>
      <c r="BM6" s="52"/>
      <c r="BN6" s="53"/>
      <c r="BO6" s="53"/>
      <c r="BP6" s="53"/>
      <c r="BQ6" s="53"/>
      <c r="BR6" s="54"/>
      <c r="BS6" s="43"/>
      <c r="BT6" s="52" t="s">
        <v>39</v>
      </c>
      <c r="BU6" s="53"/>
      <c r="BV6" s="53"/>
      <c r="BW6" s="53"/>
      <c r="BX6" s="53"/>
      <c r="BY6" s="54"/>
      <c r="BZ6" s="43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113</v>
      </c>
      <c r="C8" s="16">
        <f>SUM(C9:C38)</f>
        <v>258</v>
      </c>
      <c r="D8" s="16">
        <f>SUM(D9:D38)</f>
        <v>1259</v>
      </c>
      <c r="E8" s="16">
        <f>SUM(E9:E38)</f>
        <v>2071</v>
      </c>
      <c r="F8" s="17">
        <f>SUM(F9:F38)</f>
        <v>1833</v>
      </c>
      <c r="G8" s="18">
        <f>SUM(B8:F8)</f>
        <v>5534</v>
      </c>
      <c r="H8" s="14" t="s">
        <v>38</v>
      </c>
      <c r="I8" s="15">
        <f>SUM(I9:I38)</f>
        <v>112</v>
      </c>
      <c r="J8" s="16">
        <f>SUM(J9:J38)</f>
        <v>255</v>
      </c>
      <c r="K8" s="16">
        <f>SUM(K9:K38)</f>
        <v>1245</v>
      </c>
      <c r="L8" s="16">
        <f>SUM(L9:L38)</f>
        <v>2061</v>
      </c>
      <c r="M8" s="17">
        <f>SUM(M9:M38)</f>
        <v>1817</v>
      </c>
      <c r="N8" s="18">
        <f>SUM(I8:M8)</f>
        <v>5490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10</v>
      </c>
      <c r="T8" s="17">
        <f>SUM(T9:T38)</f>
        <v>16</v>
      </c>
      <c r="U8" s="18">
        <f>SUM(P8:T8)</f>
        <v>44</v>
      </c>
      <c r="V8" s="14" t="s">
        <v>38</v>
      </c>
      <c r="W8" s="15">
        <f>SUM(W9:W38)</f>
        <v>350</v>
      </c>
      <c r="X8" s="16">
        <f>SUM(X9:X38)</f>
        <v>603</v>
      </c>
      <c r="Y8" s="16">
        <f>SUM(Y9:Y38)</f>
        <v>775</v>
      </c>
      <c r="Z8" s="16">
        <f>SUM(Z9:Z38)</f>
        <v>906</v>
      </c>
      <c r="AA8" s="17">
        <f>SUM(AA9:AA38)</f>
        <v>631</v>
      </c>
      <c r="AB8" s="18">
        <f>SUM(W8:AA8)</f>
        <v>3265</v>
      </c>
      <c r="AC8" s="14" t="s">
        <v>38</v>
      </c>
      <c r="AD8" s="15">
        <f>SUM(AD9:AD38)</f>
        <v>348</v>
      </c>
      <c r="AE8" s="16">
        <f>SUM(AE9:AE38)</f>
        <v>602</v>
      </c>
      <c r="AF8" s="16">
        <f>SUM(AF9:AF38)</f>
        <v>769</v>
      </c>
      <c r="AG8" s="16">
        <f>SUM(AG9:AG38)</f>
        <v>901</v>
      </c>
      <c r="AH8" s="17">
        <f>SUM(AH9:AH38)</f>
        <v>619</v>
      </c>
      <c r="AI8" s="18">
        <f>SUM(AD8:AH8)</f>
        <v>3239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6</v>
      </c>
      <c r="AN8" s="16">
        <f>SUM(AN9:AN38)</f>
        <v>5</v>
      </c>
      <c r="AO8" s="17">
        <f>SUM(AO9:AO38)</f>
        <v>12</v>
      </c>
      <c r="AP8" s="18">
        <f>SUM(AK8:AO8)</f>
        <v>26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9</v>
      </c>
      <c r="AU8" s="16">
        <f>SUM(AU9:AU38)</f>
        <v>51</v>
      </c>
      <c r="AV8" s="17">
        <f>SUM(AV9:AV38)</f>
        <v>80</v>
      </c>
      <c r="AW8" s="18">
        <f>SUM(AR8:AV8)</f>
        <v>143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9</v>
      </c>
      <c r="BB8" s="16">
        <f>SUM(BB9:BB38)</f>
        <v>50</v>
      </c>
      <c r="BC8" s="17">
        <f>SUM(BC9:BC38)</f>
        <v>79</v>
      </c>
      <c r="BD8" s="18">
        <f>SUM(AY8:BC8)</f>
        <v>141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1</v>
      </c>
      <c r="BK8" s="18">
        <f>SUM(BF8:BJ8)</f>
        <v>2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4</v>
      </c>
      <c r="BP8" s="16">
        <f>SUM(BP9:BP38)</f>
        <v>88</v>
      </c>
      <c r="BQ8" s="17">
        <f>SUM(BQ9:BQ38)</f>
        <v>175</v>
      </c>
      <c r="BR8" s="18">
        <f>SUM(BM8:BQ8)</f>
        <v>268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4</v>
      </c>
      <c r="BW8" s="16">
        <f>SUM(BW9:BW38)</f>
        <v>84</v>
      </c>
      <c r="BX8" s="17">
        <f>SUM(BX9:BX38)</f>
        <v>168</v>
      </c>
      <c r="BY8" s="18">
        <f>SUM(BT8:BX8)</f>
        <v>257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24</v>
      </c>
      <c r="C9" s="20">
        <v>45</v>
      </c>
      <c r="D9" s="20">
        <v>289</v>
      </c>
      <c r="E9" s="20">
        <v>453</v>
      </c>
      <c r="F9" s="22">
        <v>385</v>
      </c>
      <c r="G9" s="23">
        <f t="shared" ref="G9:G38" si="0">SUM(B9:F9)</f>
        <v>1196</v>
      </c>
      <c r="H9" s="21" t="s">
        <v>8</v>
      </c>
      <c r="I9" s="19">
        <v>24</v>
      </c>
      <c r="J9" s="20">
        <v>45</v>
      </c>
      <c r="K9" s="20">
        <v>285</v>
      </c>
      <c r="L9" s="20">
        <v>451</v>
      </c>
      <c r="M9" s="22">
        <v>383</v>
      </c>
      <c r="N9" s="23">
        <f t="shared" ref="N9:N38" si="1">SUM(I9:M9)</f>
        <v>1188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2</v>
      </c>
      <c r="U9" s="23">
        <f t="shared" ref="U9:U38" si="2">SUM(P9:T9)</f>
        <v>8</v>
      </c>
      <c r="V9" s="21" t="s">
        <v>8</v>
      </c>
      <c r="W9" s="19">
        <v>100</v>
      </c>
      <c r="X9" s="20">
        <v>133</v>
      </c>
      <c r="Y9" s="20">
        <v>200</v>
      </c>
      <c r="Z9" s="20">
        <v>224</v>
      </c>
      <c r="AA9" s="22">
        <v>199</v>
      </c>
      <c r="AB9" s="23">
        <f t="shared" ref="AB9:AB38" si="3">SUM(W9:AA9)</f>
        <v>856</v>
      </c>
      <c r="AC9" s="21" t="s">
        <v>8</v>
      </c>
      <c r="AD9" s="19">
        <v>99</v>
      </c>
      <c r="AE9" s="20">
        <v>132</v>
      </c>
      <c r="AF9" s="20">
        <v>197</v>
      </c>
      <c r="AG9" s="20">
        <v>222</v>
      </c>
      <c r="AH9" s="22">
        <v>193</v>
      </c>
      <c r="AI9" s="23">
        <f t="shared" ref="AI9:AI38" si="4">SUM(AD9:AH9)</f>
        <v>843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0</v>
      </c>
      <c r="AS9" s="20">
        <v>0</v>
      </c>
      <c r="AT9" s="20">
        <v>2</v>
      </c>
      <c r="AU9" s="20">
        <v>8</v>
      </c>
      <c r="AV9" s="22">
        <v>26</v>
      </c>
      <c r="AW9" s="23">
        <f t="shared" ref="AW9:AW38" si="6">SUM(AR9:AV9)</f>
        <v>36</v>
      </c>
      <c r="AX9" s="21" t="s">
        <v>8</v>
      </c>
      <c r="AY9" s="19">
        <v>0</v>
      </c>
      <c r="AZ9" s="20">
        <v>0</v>
      </c>
      <c r="BA9" s="20">
        <v>2</v>
      </c>
      <c r="BB9" s="20">
        <v>8</v>
      </c>
      <c r="BC9" s="22">
        <v>26</v>
      </c>
      <c r="BD9" s="23">
        <f t="shared" ref="BD9:BD38" si="7">SUM(AY9:BC9)</f>
        <v>36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16</v>
      </c>
      <c r="BQ9" s="22">
        <v>57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2</v>
      </c>
      <c r="BW9" s="20">
        <v>16</v>
      </c>
      <c r="BX9" s="22">
        <v>57</v>
      </c>
      <c r="BY9" s="23">
        <f t="shared" ref="BY9:BY38" si="10">SUM(BT9:BX9)</f>
        <v>75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2</v>
      </c>
      <c r="C10" s="3">
        <v>10</v>
      </c>
      <c r="D10" s="3">
        <v>73</v>
      </c>
      <c r="E10" s="3">
        <v>139</v>
      </c>
      <c r="F10" s="26">
        <v>110</v>
      </c>
      <c r="G10" s="27">
        <f t="shared" si="0"/>
        <v>334</v>
      </c>
      <c r="H10" s="25" t="s">
        <v>9</v>
      </c>
      <c r="I10" s="24">
        <v>2</v>
      </c>
      <c r="J10" s="3">
        <v>10</v>
      </c>
      <c r="K10" s="3">
        <v>73</v>
      </c>
      <c r="L10" s="3">
        <v>139</v>
      </c>
      <c r="M10" s="26">
        <v>110</v>
      </c>
      <c r="N10" s="27">
        <f t="shared" si="1"/>
        <v>334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18</v>
      </c>
      <c r="X10" s="3">
        <v>61</v>
      </c>
      <c r="Y10" s="3">
        <v>71</v>
      </c>
      <c r="Z10" s="3">
        <v>89</v>
      </c>
      <c r="AA10" s="26">
        <v>45</v>
      </c>
      <c r="AB10" s="27">
        <f t="shared" si="3"/>
        <v>284</v>
      </c>
      <c r="AC10" s="25" t="s">
        <v>9</v>
      </c>
      <c r="AD10" s="24">
        <v>18</v>
      </c>
      <c r="AE10" s="3">
        <v>61</v>
      </c>
      <c r="AF10" s="3">
        <v>71</v>
      </c>
      <c r="AG10" s="3">
        <v>88</v>
      </c>
      <c r="AH10" s="26">
        <v>43</v>
      </c>
      <c r="AI10" s="27">
        <f t="shared" si="4"/>
        <v>281</v>
      </c>
      <c r="AJ10" s="25" t="s">
        <v>9</v>
      </c>
      <c r="AK10" s="24">
        <v>0</v>
      </c>
      <c r="AL10" s="3">
        <v>0</v>
      </c>
      <c r="AM10" s="3">
        <v>0</v>
      </c>
      <c r="AN10" s="3">
        <v>1</v>
      </c>
      <c r="AO10" s="26">
        <v>2</v>
      </c>
      <c r="AP10" s="27">
        <f t="shared" si="5"/>
        <v>3</v>
      </c>
      <c r="AQ10" s="25" t="s">
        <v>9</v>
      </c>
      <c r="AR10" s="24">
        <v>0</v>
      </c>
      <c r="AS10" s="3">
        <v>0</v>
      </c>
      <c r="AT10" s="3">
        <v>0</v>
      </c>
      <c r="AU10" s="3">
        <v>9</v>
      </c>
      <c r="AV10" s="26">
        <v>11</v>
      </c>
      <c r="AW10" s="27">
        <f t="shared" si="6"/>
        <v>20</v>
      </c>
      <c r="AX10" s="25" t="s">
        <v>9</v>
      </c>
      <c r="AY10" s="24">
        <v>0</v>
      </c>
      <c r="AZ10" s="3">
        <v>0</v>
      </c>
      <c r="BA10" s="3">
        <v>0</v>
      </c>
      <c r="BB10" s="3">
        <v>9</v>
      </c>
      <c r="BC10" s="26">
        <v>11</v>
      </c>
      <c r="BD10" s="27">
        <f t="shared" si="7"/>
        <v>20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2</v>
      </c>
      <c r="BQ10" s="26">
        <v>0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2</v>
      </c>
      <c r="BX10" s="26">
        <v>0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37</v>
      </c>
      <c r="C11" s="3">
        <v>67</v>
      </c>
      <c r="D11" s="3">
        <v>121</v>
      </c>
      <c r="E11" s="3">
        <v>111</v>
      </c>
      <c r="F11" s="26">
        <v>109</v>
      </c>
      <c r="G11" s="27">
        <f t="shared" si="0"/>
        <v>445</v>
      </c>
      <c r="H11" s="25" t="s">
        <v>10</v>
      </c>
      <c r="I11" s="24">
        <v>37</v>
      </c>
      <c r="J11" s="3">
        <v>67</v>
      </c>
      <c r="K11" s="3">
        <v>119</v>
      </c>
      <c r="L11" s="3">
        <v>109</v>
      </c>
      <c r="M11" s="26">
        <v>108</v>
      </c>
      <c r="N11" s="27">
        <f t="shared" si="1"/>
        <v>440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1</v>
      </c>
      <c r="U11" s="27">
        <f t="shared" si="2"/>
        <v>5</v>
      </c>
      <c r="V11" s="25" t="s">
        <v>10</v>
      </c>
      <c r="W11" s="24">
        <v>49</v>
      </c>
      <c r="X11" s="3">
        <v>63</v>
      </c>
      <c r="Y11" s="3">
        <v>64</v>
      </c>
      <c r="Z11" s="3">
        <v>47</v>
      </c>
      <c r="AA11" s="26">
        <v>45</v>
      </c>
      <c r="AB11" s="27">
        <f t="shared" si="3"/>
        <v>268</v>
      </c>
      <c r="AC11" s="25" t="s">
        <v>10</v>
      </c>
      <c r="AD11" s="24">
        <v>48</v>
      </c>
      <c r="AE11" s="3">
        <v>63</v>
      </c>
      <c r="AF11" s="3">
        <v>63</v>
      </c>
      <c r="AG11" s="3">
        <v>46</v>
      </c>
      <c r="AH11" s="26">
        <v>45</v>
      </c>
      <c r="AI11" s="27">
        <f t="shared" si="4"/>
        <v>265</v>
      </c>
      <c r="AJ11" s="25" t="s">
        <v>10</v>
      </c>
      <c r="AK11" s="24">
        <v>1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3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3</v>
      </c>
      <c r="AW11" s="27">
        <f t="shared" si="6"/>
        <v>8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3</v>
      </c>
      <c r="BD11" s="27">
        <f t="shared" si="7"/>
        <v>8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36</v>
      </c>
      <c r="E12" s="3">
        <v>98</v>
      </c>
      <c r="F12" s="26">
        <v>79</v>
      </c>
      <c r="G12" s="27">
        <f t="shared" si="0"/>
        <v>214</v>
      </c>
      <c r="H12" s="25" t="s">
        <v>11</v>
      </c>
      <c r="I12" s="24">
        <v>0</v>
      </c>
      <c r="J12" s="3">
        <v>1</v>
      </c>
      <c r="K12" s="3">
        <v>36</v>
      </c>
      <c r="L12" s="3">
        <v>97</v>
      </c>
      <c r="M12" s="26">
        <v>77</v>
      </c>
      <c r="N12" s="27">
        <f t="shared" si="1"/>
        <v>211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11</v>
      </c>
      <c r="Y12" s="3">
        <v>14</v>
      </c>
      <c r="Z12" s="3">
        <v>12</v>
      </c>
      <c r="AA12" s="26">
        <v>13</v>
      </c>
      <c r="AB12" s="27">
        <f t="shared" si="3"/>
        <v>53</v>
      </c>
      <c r="AC12" s="25" t="s">
        <v>11</v>
      </c>
      <c r="AD12" s="24">
        <v>3</v>
      </c>
      <c r="AE12" s="3">
        <v>11</v>
      </c>
      <c r="AF12" s="3">
        <v>14</v>
      </c>
      <c r="AG12" s="3">
        <v>12</v>
      </c>
      <c r="AH12" s="26">
        <v>13</v>
      </c>
      <c r="AI12" s="27">
        <f t="shared" si="4"/>
        <v>53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7</v>
      </c>
      <c r="D13" s="3">
        <v>38</v>
      </c>
      <c r="E13" s="3">
        <v>85</v>
      </c>
      <c r="F13" s="26">
        <v>86</v>
      </c>
      <c r="G13" s="27">
        <f t="shared" si="0"/>
        <v>217</v>
      </c>
      <c r="H13" s="25" t="s">
        <v>12</v>
      </c>
      <c r="I13" s="24">
        <v>1</v>
      </c>
      <c r="J13" s="3">
        <v>7</v>
      </c>
      <c r="K13" s="3">
        <v>38</v>
      </c>
      <c r="L13" s="3">
        <v>84</v>
      </c>
      <c r="M13" s="26">
        <v>86</v>
      </c>
      <c r="N13" s="27">
        <f t="shared" si="1"/>
        <v>216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9</v>
      </c>
      <c r="X13" s="3">
        <v>22</v>
      </c>
      <c r="Y13" s="3">
        <v>29</v>
      </c>
      <c r="Z13" s="3">
        <v>30</v>
      </c>
      <c r="AA13" s="26">
        <v>14</v>
      </c>
      <c r="AB13" s="27">
        <f t="shared" si="3"/>
        <v>104</v>
      </c>
      <c r="AC13" s="25" t="s">
        <v>12</v>
      </c>
      <c r="AD13" s="24">
        <v>9</v>
      </c>
      <c r="AE13" s="3">
        <v>22</v>
      </c>
      <c r="AF13" s="3">
        <v>29</v>
      </c>
      <c r="AG13" s="3">
        <v>30</v>
      </c>
      <c r="AH13" s="26">
        <v>13</v>
      </c>
      <c r="AI13" s="27">
        <f t="shared" si="4"/>
        <v>103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34</v>
      </c>
      <c r="D14" s="3">
        <v>94</v>
      </c>
      <c r="E14" s="3">
        <v>185</v>
      </c>
      <c r="F14" s="26">
        <v>162</v>
      </c>
      <c r="G14" s="27">
        <f t="shared" si="0"/>
        <v>478</v>
      </c>
      <c r="H14" s="25" t="s">
        <v>13</v>
      </c>
      <c r="I14" s="24">
        <v>3</v>
      </c>
      <c r="J14" s="3">
        <v>34</v>
      </c>
      <c r="K14" s="3">
        <v>92</v>
      </c>
      <c r="L14" s="3">
        <v>185</v>
      </c>
      <c r="M14" s="26">
        <v>160</v>
      </c>
      <c r="N14" s="27">
        <f t="shared" si="1"/>
        <v>474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16</v>
      </c>
      <c r="X14" s="3">
        <v>44</v>
      </c>
      <c r="Y14" s="3">
        <v>60</v>
      </c>
      <c r="Z14" s="3">
        <v>88</v>
      </c>
      <c r="AA14" s="26">
        <v>61</v>
      </c>
      <c r="AB14" s="27">
        <f t="shared" si="3"/>
        <v>269</v>
      </c>
      <c r="AC14" s="25" t="s">
        <v>13</v>
      </c>
      <c r="AD14" s="24">
        <v>16</v>
      </c>
      <c r="AE14" s="3">
        <v>44</v>
      </c>
      <c r="AF14" s="3">
        <v>60</v>
      </c>
      <c r="AG14" s="3">
        <v>87</v>
      </c>
      <c r="AH14" s="26">
        <v>61</v>
      </c>
      <c r="AI14" s="27">
        <f t="shared" si="4"/>
        <v>268</v>
      </c>
      <c r="AJ14" s="25" t="s">
        <v>13</v>
      </c>
      <c r="AK14" s="24">
        <v>0</v>
      </c>
      <c r="AL14" s="3">
        <v>0</v>
      </c>
      <c r="AM14" s="3">
        <v>0</v>
      </c>
      <c r="AN14" s="3">
        <v>1</v>
      </c>
      <c r="AO14" s="26">
        <v>0</v>
      </c>
      <c r="AP14" s="27">
        <f t="shared" si="5"/>
        <v>1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35</v>
      </c>
      <c r="BQ14" s="26">
        <v>44</v>
      </c>
      <c r="BR14" s="27">
        <f t="shared" si="9"/>
        <v>79</v>
      </c>
      <c r="BS14" s="25" t="s">
        <v>13</v>
      </c>
      <c r="BT14" s="24">
        <v>0</v>
      </c>
      <c r="BU14" s="3">
        <v>0</v>
      </c>
      <c r="BV14" s="3">
        <v>0</v>
      </c>
      <c r="BW14" s="3">
        <v>32</v>
      </c>
      <c r="BX14" s="26">
        <v>41</v>
      </c>
      <c r="BY14" s="27">
        <f t="shared" si="10"/>
        <v>73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29</v>
      </c>
      <c r="E15" s="3">
        <v>67</v>
      </c>
      <c r="F15" s="26">
        <v>51</v>
      </c>
      <c r="G15" s="27">
        <f t="shared" si="0"/>
        <v>149</v>
      </c>
      <c r="H15" s="25" t="s">
        <v>14</v>
      </c>
      <c r="I15" s="24">
        <v>2</v>
      </c>
      <c r="J15" s="3">
        <v>0</v>
      </c>
      <c r="K15" s="3">
        <v>29</v>
      </c>
      <c r="L15" s="3">
        <v>67</v>
      </c>
      <c r="M15" s="26">
        <v>51</v>
      </c>
      <c r="N15" s="27">
        <f t="shared" si="1"/>
        <v>149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18</v>
      </c>
      <c r="Y15" s="3">
        <v>28</v>
      </c>
      <c r="Z15" s="3">
        <v>37</v>
      </c>
      <c r="AA15" s="26">
        <v>20</v>
      </c>
      <c r="AB15" s="27">
        <f t="shared" si="3"/>
        <v>111</v>
      </c>
      <c r="AC15" s="25" t="s">
        <v>14</v>
      </c>
      <c r="AD15" s="24">
        <v>8</v>
      </c>
      <c r="AE15" s="3">
        <v>18</v>
      </c>
      <c r="AF15" s="3">
        <v>28</v>
      </c>
      <c r="AG15" s="3">
        <v>37</v>
      </c>
      <c r="AH15" s="26">
        <v>20</v>
      </c>
      <c r="AI15" s="27">
        <f t="shared" si="4"/>
        <v>111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3</v>
      </c>
      <c r="AV15" s="26">
        <v>9</v>
      </c>
      <c r="AW15" s="27">
        <f t="shared" si="6"/>
        <v>12</v>
      </c>
      <c r="AX15" s="25" t="s">
        <v>14</v>
      </c>
      <c r="AY15" s="24">
        <v>0</v>
      </c>
      <c r="AZ15" s="3">
        <v>0</v>
      </c>
      <c r="BA15" s="3">
        <v>0</v>
      </c>
      <c r="BB15" s="3">
        <v>3</v>
      </c>
      <c r="BC15" s="26">
        <v>8</v>
      </c>
      <c r="BD15" s="27">
        <f t="shared" si="7"/>
        <v>11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8</v>
      </c>
      <c r="D16" s="3">
        <v>78</v>
      </c>
      <c r="E16" s="3">
        <v>170</v>
      </c>
      <c r="F16" s="26">
        <v>119</v>
      </c>
      <c r="G16" s="27">
        <f t="shared" si="0"/>
        <v>381</v>
      </c>
      <c r="H16" s="25" t="s">
        <v>15</v>
      </c>
      <c r="I16" s="24">
        <v>6</v>
      </c>
      <c r="J16" s="3">
        <v>7</v>
      </c>
      <c r="K16" s="3">
        <v>77</v>
      </c>
      <c r="L16" s="3">
        <v>168</v>
      </c>
      <c r="M16" s="26">
        <v>118</v>
      </c>
      <c r="N16" s="27">
        <f t="shared" si="1"/>
        <v>376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31</v>
      </c>
      <c r="Y16" s="3">
        <v>37</v>
      </c>
      <c r="Z16" s="3">
        <v>58</v>
      </c>
      <c r="AA16" s="26">
        <v>18</v>
      </c>
      <c r="AB16" s="27">
        <f t="shared" si="3"/>
        <v>157</v>
      </c>
      <c r="AC16" s="25" t="s">
        <v>15</v>
      </c>
      <c r="AD16" s="24">
        <v>13</v>
      </c>
      <c r="AE16" s="3">
        <v>31</v>
      </c>
      <c r="AF16" s="3">
        <v>37</v>
      </c>
      <c r="AG16" s="3">
        <v>58</v>
      </c>
      <c r="AH16" s="26">
        <v>18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1</v>
      </c>
      <c r="AU16" s="3">
        <v>22</v>
      </c>
      <c r="AV16" s="26">
        <v>13</v>
      </c>
      <c r="AW16" s="27">
        <f t="shared" si="6"/>
        <v>36</v>
      </c>
      <c r="AX16" s="25" t="s">
        <v>15</v>
      </c>
      <c r="AY16" s="24">
        <v>0</v>
      </c>
      <c r="AZ16" s="3">
        <v>0</v>
      </c>
      <c r="BA16" s="3">
        <v>1</v>
      </c>
      <c r="BB16" s="3">
        <v>21</v>
      </c>
      <c r="BC16" s="26">
        <v>13</v>
      </c>
      <c r="BD16" s="27">
        <f t="shared" si="7"/>
        <v>35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0</v>
      </c>
      <c r="BK16" s="27">
        <f t="shared" si="8"/>
        <v>1</v>
      </c>
      <c r="BL16" s="25" t="s">
        <v>15</v>
      </c>
      <c r="BM16" s="24">
        <v>0</v>
      </c>
      <c r="BN16" s="3">
        <v>0</v>
      </c>
      <c r="BO16" s="3">
        <v>0</v>
      </c>
      <c r="BP16" s="3">
        <v>7</v>
      </c>
      <c r="BQ16" s="26">
        <v>10</v>
      </c>
      <c r="BR16" s="27">
        <f t="shared" si="9"/>
        <v>17</v>
      </c>
      <c r="BS16" s="25" t="s">
        <v>15</v>
      </c>
      <c r="BT16" s="24">
        <v>0</v>
      </c>
      <c r="BU16" s="3">
        <v>0</v>
      </c>
      <c r="BV16" s="3">
        <v>0</v>
      </c>
      <c r="BW16" s="3">
        <v>7</v>
      </c>
      <c r="BX16" s="26">
        <v>10</v>
      </c>
      <c r="BY16" s="27">
        <f t="shared" si="10"/>
        <v>17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2</v>
      </c>
      <c r="D17" s="3">
        <v>37</v>
      </c>
      <c r="E17" s="3">
        <v>51</v>
      </c>
      <c r="F17" s="26">
        <v>46</v>
      </c>
      <c r="G17" s="27">
        <f t="shared" si="0"/>
        <v>141</v>
      </c>
      <c r="H17" s="25" t="s">
        <v>16</v>
      </c>
      <c r="I17" s="24">
        <v>5</v>
      </c>
      <c r="J17" s="3">
        <v>2</v>
      </c>
      <c r="K17" s="3">
        <v>37</v>
      </c>
      <c r="L17" s="3">
        <v>51</v>
      </c>
      <c r="M17" s="26">
        <v>45</v>
      </c>
      <c r="N17" s="27">
        <f t="shared" si="1"/>
        <v>140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4</v>
      </c>
      <c r="X17" s="3">
        <v>17</v>
      </c>
      <c r="Y17" s="3">
        <v>17</v>
      </c>
      <c r="Z17" s="3">
        <v>25</v>
      </c>
      <c r="AA17" s="26">
        <v>22</v>
      </c>
      <c r="AB17" s="27">
        <f t="shared" si="3"/>
        <v>85</v>
      </c>
      <c r="AC17" s="25" t="s">
        <v>16</v>
      </c>
      <c r="AD17" s="24">
        <v>4</v>
      </c>
      <c r="AE17" s="3">
        <v>17</v>
      </c>
      <c r="AF17" s="3">
        <v>17</v>
      </c>
      <c r="AG17" s="3">
        <v>25</v>
      </c>
      <c r="AH17" s="26">
        <v>22</v>
      </c>
      <c r="AI17" s="27">
        <f t="shared" si="4"/>
        <v>85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2</v>
      </c>
      <c r="AV17" s="26">
        <v>3</v>
      </c>
      <c r="AW17" s="27">
        <f t="shared" si="6"/>
        <v>5</v>
      </c>
      <c r="AX17" s="25" t="s">
        <v>16</v>
      </c>
      <c r="AY17" s="24">
        <v>0</v>
      </c>
      <c r="AZ17" s="3">
        <v>0</v>
      </c>
      <c r="BA17" s="3">
        <v>0</v>
      </c>
      <c r="BB17" s="3">
        <v>2</v>
      </c>
      <c r="BC17" s="26">
        <v>3</v>
      </c>
      <c r="BD17" s="27">
        <f t="shared" si="7"/>
        <v>5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17</v>
      </c>
      <c r="BR17" s="27">
        <f t="shared" si="9"/>
        <v>25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17</v>
      </c>
      <c r="BY17" s="27">
        <f t="shared" si="10"/>
        <v>25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5</v>
      </c>
      <c r="D18" s="3">
        <v>24</v>
      </c>
      <c r="E18" s="3">
        <v>54</v>
      </c>
      <c r="F18" s="26">
        <v>42</v>
      </c>
      <c r="G18" s="27">
        <f t="shared" si="0"/>
        <v>127</v>
      </c>
      <c r="H18" s="25" t="s">
        <v>17</v>
      </c>
      <c r="I18" s="24">
        <v>1</v>
      </c>
      <c r="J18" s="3">
        <v>4</v>
      </c>
      <c r="K18" s="3">
        <v>24</v>
      </c>
      <c r="L18" s="3">
        <v>54</v>
      </c>
      <c r="M18" s="26">
        <v>42</v>
      </c>
      <c r="N18" s="27">
        <f t="shared" si="1"/>
        <v>125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18</v>
      </c>
      <c r="X18" s="3">
        <v>25</v>
      </c>
      <c r="Y18" s="3">
        <v>14</v>
      </c>
      <c r="Z18" s="3">
        <v>13</v>
      </c>
      <c r="AA18" s="26">
        <v>2</v>
      </c>
      <c r="AB18" s="27">
        <f t="shared" si="3"/>
        <v>72</v>
      </c>
      <c r="AC18" s="25" t="s">
        <v>17</v>
      </c>
      <c r="AD18" s="24">
        <v>18</v>
      </c>
      <c r="AE18" s="3">
        <v>25</v>
      </c>
      <c r="AF18" s="3">
        <v>14</v>
      </c>
      <c r="AG18" s="3">
        <v>13</v>
      </c>
      <c r="AH18" s="26">
        <v>2</v>
      </c>
      <c r="AI18" s="27">
        <f t="shared" si="4"/>
        <v>72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3</v>
      </c>
      <c r="C19" s="3">
        <v>26</v>
      </c>
      <c r="D19" s="3">
        <v>59</v>
      </c>
      <c r="E19" s="3">
        <v>72</v>
      </c>
      <c r="F19" s="26">
        <v>92</v>
      </c>
      <c r="G19" s="27">
        <f t="shared" si="0"/>
        <v>252</v>
      </c>
      <c r="H19" s="25" t="s">
        <v>18</v>
      </c>
      <c r="I19" s="24">
        <v>3</v>
      </c>
      <c r="J19" s="3">
        <v>25</v>
      </c>
      <c r="K19" s="3">
        <v>58</v>
      </c>
      <c r="L19" s="3">
        <v>72</v>
      </c>
      <c r="M19" s="26">
        <v>92</v>
      </c>
      <c r="N19" s="27">
        <f t="shared" si="1"/>
        <v>250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5</v>
      </c>
      <c r="X19" s="3">
        <v>18</v>
      </c>
      <c r="Y19" s="3">
        <v>26</v>
      </c>
      <c r="Z19" s="3">
        <v>22</v>
      </c>
      <c r="AA19" s="26">
        <v>11</v>
      </c>
      <c r="AB19" s="27">
        <f t="shared" si="3"/>
        <v>82</v>
      </c>
      <c r="AC19" s="25" t="s">
        <v>18</v>
      </c>
      <c r="AD19" s="24">
        <v>5</v>
      </c>
      <c r="AE19" s="3">
        <v>18</v>
      </c>
      <c r="AF19" s="3">
        <v>26</v>
      </c>
      <c r="AG19" s="3">
        <v>22</v>
      </c>
      <c r="AH19" s="26">
        <v>11</v>
      </c>
      <c r="AI19" s="27">
        <f t="shared" si="4"/>
        <v>82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1</v>
      </c>
      <c r="BR19" s="27">
        <f t="shared" si="9"/>
        <v>1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1</v>
      </c>
      <c r="BY19" s="27">
        <f t="shared" si="10"/>
        <v>1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4</v>
      </c>
      <c r="D20" s="3">
        <v>15</v>
      </c>
      <c r="E20" s="3">
        <v>20</v>
      </c>
      <c r="F20" s="26">
        <v>20</v>
      </c>
      <c r="G20" s="27">
        <f t="shared" si="0"/>
        <v>63</v>
      </c>
      <c r="H20" s="25" t="s">
        <v>19</v>
      </c>
      <c r="I20" s="24">
        <v>4</v>
      </c>
      <c r="J20" s="3">
        <v>4</v>
      </c>
      <c r="K20" s="3">
        <v>15</v>
      </c>
      <c r="L20" s="3">
        <v>20</v>
      </c>
      <c r="M20" s="26">
        <v>20</v>
      </c>
      <c r="N20" s="27">
        <f t="shared" si="1"/>
        <v>63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11</v>
      </c>
      <c r="X20" s="3">
        <v>9</v>
      </c>
      <c r="Y20" s="3">
        <v>4</v>
      </c>
      <c r="Z20" s="3">
        <v>1</v>
      </c>
      <c r="AA20" s="26">
        <v>3</v>
      </c>
      <c r="AB20" s="27">
        <f t="shared" si="3"/>
        <v>28</v>
      </c>
      <c r="AC20" s="25" t="s">
        <v>19</v>
      </c>
      <c r="AD20" s="24">
        <v>11</v>
      </c>
      <c r="AE20" s="3">
        <v>9</v>
      </c>
      <c r="AF20" s="3">
        <v>4</v>
      </c>
      <c r="AG20" s="3">
        <v>1</v>
      </c>
      <c r="AH20" s="26">
        <v>3</v>
      </c>
      <c r="AI20" s="27">
        <f t="shared" si="4"/>
        <v>28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9</v>
      </c>
      <c r="D21" s="3">
        <v>16</v>
      </c>
      <c r="E21" s="3">
        <v>13</v>
      </c>
      <c r="F21" s="26">
        <v>13</v>
      </c>
      <c r="G21" s="27">
        <f t="shared" si="0"/>
        <v>54</v>
      </c>
      <c r="H21" s="25" t="s">
        <v>20</v>
      </c>
      <c r="I21" s="24">
        <v>3</v>
      </c>
      <c r="J21" s="3">
        <v>9</v>
      </c>
      <c r="K21" s="3">
        <v>16</v>
      </c>
      <c r="L21" s="3">
        <v>13</v>
      </c>
      <c r="M21" s="26">
        <v>13</v>
      </c>
      <c r="N21" s="27">
        <f t="shared" si="1"/>
        <v>54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2</v>
      </c>
      <c r="Z21" s="3">
        <v>2</v>
      </c>
      <c r="AA21" s="26">
        <v>7</v>
      </c>
      <c r="AB21" s="27">
        <f t="shared" si="3"/>
        <v>16</v>
      </c>
      <c r="AC21" s="25" t="s">
        <v>20</v>
      </c>
      <c r="AD21" s="24">
        <v>1</v>
      </c>
      <c r="AE21" s="3">
        <v>4</v>
      </c>
      <c r="AF21" s="3">
        <v>2</v>
      </c>
      <c r="AG21" s="3">
        <v>2</v>
      </c>
      <c r="AH21" s="26">
        <v>6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3</v>
      </c>
      <c r="C22" s="3">
        <v>0</v>
      </c>
      <c r="D22" s="3">
        <v>13</v>
      </c>
      <c r="E22" s="3">
        <v>34</v>
      </c>
      <c r="F22" s="26">
        <v>30</v>
      </c>
      <c r="G22" s="27">
        <f t="shared" si="0"/>
        <v>80</v>
      </c>
      <c r="H22" s="25" t="s">
        <v>21</v>
      </c>
      <c r="I22" s="24">
        <v>3</v>
      </c>
      <c r="J22" s="3">
        <v>0</v>
      </c>
      <c r="K22" s="3">
        <v>13</v>
      </c>
      <c r="L22" s="3">
        <v>34</v>
      </c>
      <c r="M22" s="26">
        <v>29</v>
      </c>
      <c r="N22" s="27">
        <f t="shared" si="1"/>
        <v>79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7</v>
      </c>
      <c r="Y22" s="3">
        <v>12</v>
      </c>
      <c r="Z22" s="3">
        <v>12</v>
      </c>
      <c r="AA22" s="26">
        <v>9</v>
      </c>
      <c r="AB22" s="27">
        <f t="shared" si="3"/>
        <v>43</v>
      </c>
      <c r="AC22" s="25" t="s">
        <v>21</v>
      </c>
      <c r="AD22" s="24">
        <v>3</v>
      </c>
      <c r="AE22" s="3">
        <v>7</v>
      </c>
      <c r="AF22" s="3">
        <v>12</v>
      </c>
      <c r="AG22" s="3">
        <v>12</v>
      </c>
      <c r="AH22" s="26">
        <v>9</v>
      </c>
      <c r="AI22" s="27">
        <f t="shared" si="4"/>
        <v>43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3</v>
      </c>
      <c r="D23" s="3">
        <v>19</v>
      </c>
      <c r="E23" s="3">
        <v>30</v>
      </c>
      <c r="F23" s="26">
        <v>17</v>
      </c>
      <c r="G23" s="27">
        <f t="shared" si="0"/>
        <v>71</v>
      </c>
      <c r="H23" s="25" t="s">
        <v>22</v>
      </c>
      <c r="I23" s="24">
        <v>2</v>
      </c>
      <c r="J23" s="3">
        <v>3</v>
      </c>
      <c r="K23" s="3">
        <v>19</v>
      </c>
      <c r="L23" s="3">
        <v>30</v>
      </c>
      <c r="M23" s="26">
        <v>17</v>
      </c>
      <c r="N23" s="27">
        <f t="shared" si="1"/>
        <v>71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4</v>
      </c>
      <c r="Z23" s="3">
        <v>9</v>
      </c>
      <c r="AA23" s="26">
        <v>1</v>
      </c>
      <c r="AB23" s="27">
        <f t="shared" si="3"/>
        <v>16</v>
      </c>
      <c r="AC23" s="25" t="s">
        <v>22</v>
      </c>
      <c r="AD23" s="24">
        <v>0</v>
      </c>
      <c r="AE23" s="3">
        <v>2</v>
      </c>
      <c r="AF23" s="3">
        <v>4</v>
      </c>
      <c r="AG23" s="3">
        <v>9</v>
      </c>
      <c r="AH23" s="26">
        <v>1</v>
      </c>
      <c r="AI23" s="27">
        <f t="shared" si="4"/>
        <v>16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18</v>
      </c>
      <c r="D24" s="3">
        <v>57</v>
      </c>
      <c r="E24" s="3">
        <v>83</v>
      </c>
      <c r="F24" s="26">
        <v>57</v>
      </c>
      <c r="G24" s="27">
        <f t="shared" si="0"/>
        <v>220</v>
      </c>
      <c r="H24" s="25" t="s">
        <v>23</v>
      </c>
      <c r="I24" s="24">
        <v>5</v>
      </c>
      <c r="J24" s="3">
        <v>18</v>
      </c>
      <c r="K24" s="3">
        <v>57</v>
      </c>
      <c r="L24" s="3">
        <v>83</v>
      </c>
      <c r="M24" s="26">
        <v>56</v>
      </c>
      <c r="N24" s="27">
        <f t="shared" si="1"/>
        <v>219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16</v>
      </c>
      <c r="X24" s="3">
        <v>32</v>
      </c>
      <c r="Y24" s="3">
        <v>32</v>
      </c>
      <c r="Z24" s="3">
        <v>57</v>
      </c>
      <c r="AA24" s="26">
        <v>27</v>
      </c>
      <c r="AB24" s="27">
        <f t="shared" si="3"/>
        <v>164</v>
      </c>
      <c r="AC24" s="25" t="s">
        <v>23</v>
      </c>
      <c r="AD24" s="24">
        <v>16</v>
      </c>
      <c r="AE24" s="3">
        <v>32</v>
      </c>
      <c r="AF24" s="3">
        <v>31</v>
      </c>
      <c r="AG24" s="3">
        <v>57</v>
      </c>
      <c r="AH24" s="26">
        <v>26</v>
      </c>
      <c r="AI24" s="27">
        <f t="shared" si="4"/>
        <v>162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16</v>
      </c>
      <c r="F25" s="26">
        <v>27</v>
      </c>
      <c r="G25" s="27">
        <f t="shared" si="0"/>
        <v>52</v>
      </c>
      <c r="H25" s="25" t="s">
        <v>24</v>
      </c>
      <c r="I25" s="24">
        <v>0</v>
      </c>
      <c r="J25" s="3">
        <v>0</v>
      </c>
      <c r="K25" s="3">
        <v>9</v>
      </c>
      <c r="L25" s="3">
        <v>16</v>
      </c>
      <c r="M25" s="26">
        <v>26</v>
      </c>
      <c r="N25" s="27">
        <f t="shared" si="1"/>
        <v>51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6</v>
      </c>
      <c r="Y25" s="3">
        <v>8</v>
      </c>
      <c r="Z25" s="3">
        <v>8</v>
      </c>
      <c r="AA25" s="26">
        <v>4</v>
      </c>
      <c r="AB25" s="27">
        <f t="shared" si="3"/>
        <v>28</v>
      </c>
      <c r="AC25" s="25" t="s">
        <v>24</v>
      </c>
      <c r="AD25" s="24">
        <v>2</v>
      </c>
      <c r="AE25" s="3">
        <v>6</v>
      </c>
      <c r="AF25" s="3">
        <v>8</v>
      </c>
      <c r="AG25" s="3">
        <v>8</v>
      </c>
      <c r="AH25" s="26">
        <v>3</v>
      </c>
      <c r="AI25" s="27">
        <f t="shared" si="4"/>
        <v>27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14</v>
      </c>
      <c r="E26" s="3">
        <v>18</v>
      </c>
      <c r="F26" s="26">
        <v>39</v>
      </c>
      <c r="G26" s="27">
        <f t="shared" si="0"/>
        <v>72</v>
      </c>
      <c r="H26" s="25" t="s">
        <v>25</v>
      </c>
      <c r="I26" s="24">
        <v>0</v>
      </c>
      <c r="J26" s="3">
        <v>1</v>
      </c>
      <c r="K26" s="3">
        <v>14</v>
      </c>
      <c r="L26" s="3">
        <v>18</v>
      </c>
      <c r="M26" s="26">
        <v>38</v>
      </c>
      <c r="N26" s="27">
        <f t="shared" si="1"/>
        <v>71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1</v>
      </c>
      <c r="U26" s="27">
        <f t="shared" si="2"/>
        <v>1</v>
      </c>
      <c r="V26" s="25" t="s">
        <v>25</v>
      </c>
      <c r="W26" s="24">
        <v>4</v>
      </c>
      <c r="X26" s="3">
        <v>7</v>
      </c>
      <c r="Y26" s="3">
        <v>7</v>
      </c>
      <c r="Z26" s="3">
        <v>1</v>
      </c>
      <c r="AA26" s="26">
        <v>6</v>
      </c>
      <c r="AB26" s="27">
        <f t="shared" si="3"/>
        <v>25</v>
      </c>
      <c r="AC26" s="25" t="s">
        <v>25</v>
      </c>
      <c r="AD26" s="24">
        <v>4</v>
      </c>
      <c r="AE26" s="3">
        <v>7</v>
      </c>
      <c r="AF26" s="3">
        <v>7</v>
      </c>
      <c r="AG26" s="3">
        <v>1</v>
      </c>
      <c r="AH26" s="26">
        <v>6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16</v>
      </c>
      <c r="F27" s="26">
        <v>31</v>
      </c>
      <c r="G27" s="27">
        <f t="shared" si="0"/>
        <v>59</v>
      </c>
      <c r="H27" s="25" t="s">
        <v>26</v>
      </c>
      <c r="I27" s="24">
        <v>1</v>
      </c>
      <c r="J27" s="3">
        <v>1</v>
      </c>
      <c r="K27" s="3">
        <v>10</v>
      </c>
      <c r="L27" s="3">
        <v>16</v>
      </c>
      <c r="M27" s="26">
        <v>30</v>
      </c>
      <c r="N27" s="27">
        <f t="shared" si="1"/>
        <v>58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5</v>
      </c>
      <c r="Y27" s="3">
        <v>9</v>
      </c>
      <c r="Z27" s="3">
        <v>9</v>
      </c>
      <c r="AA27" s="26">
        <v>6</v>
      </c>
      <c r="AB27" s="27">
        <f t="shared" si="3"/>
        <v>33</v>
      </c>
      <c r="AC27" s="25" t="s">
        <v>26</v>
      </c>
      <c r="AD27" s="24">
        <v>4</v>
      </c>
      <c r="AE27" s="3">
        <v>5</v>
      </c>
      <c r="AF27" s="3">
        <v>9</v>
      </c>
      <c r="AG27" s="3">
        <v>9</v>
      </c>
      <c r="AH27" s="26">
        <v>6</v>
      </c>
      <c r="AI27" s="27">
        <f t="shared" si="4"/>
        <v>33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3</v>
      </c>
      <c r="D28" s="3">
        <v>19</v>
      </c>
      <c r="E28" s="3">
        <v>30</v>
      </c>
      <c r="F28" s="26">
        <v>46</v>
      </c>
      <c r="G28" s="27">
        <f t="shared" si="0"/>
        <v>99</v>
      </c>
      <c r="H28" s="25" t="s">
        <v>27</v>
      </c>
      <c r="I28" s="24">
        <v>1</v>
      </c>
      <c r="J28" s="3">
        <v>3</v>
      </c>
      <c r="K28" s="3">
        <v>19</v>
      </c>
      <c r="L28" s="3">
        <v>30</v>
      </c>
      <c r="M28" s="26">
        <v>46</v>
      </c>
      <c r="N28" s="27">
        <f t="shared" si="1"/>
        <v>99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4</v>
      </c>
      <c r="X28" s="3">
        <v>5</v>
      </c>
      <c r="Y28" s="3">
        <v>8</v>
      </c>
      <c r="Z28" s="3">
        <v>6</v>
      </c>
      <c r="AA28" s="26">
        <v>6</v>
      </c>
      <c r="AB28" s="27">
        <f t="shared" si="3"/>
        <v>29</v>
      </c>
      <c r="AC28" s="25" t="s">
        <v>27</v>
      </c>
      <c r="AD28" s="24">
        <v>4</v>
      </c>
      <c r="AE28" s="3">
        <v>5</v>
      </c>
      <c r="AF28" s="3">
        <v>8</v>
      </c>
      <c r="AG28" s="3">
        <v>6</v>
      </c>
      <c r="AH28" s="26">
        <v>6</v>
      </c>
      <c r="AI28" s="27">
        <f t="shared" si="4"/>
        <v>29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4</v>
      </c>
      <c r="D29" s="3">
        <v>31</v>
      </c>
      <c r="E29" s="3">
        <v>36</v>
      </c>
      <c r="F29" s="26">
        <v>48</v>
      </c>
      <c r="G29" s="27">
        <f t="shared" si="0"/>
        <v>125</v>
      </c>
      <c r="H29" s="25" t="s">
        <v>28</v>
      </c>
      <c r="I29" s="24">
        <v>6</v>
      </c>
      <c r="J29" s="3">
        <v>4</v>
      </c>
      <c r="K29" s="3">
        <v>31</v>
      </c>
      <c r="L29" s="3">
        <v>36</v>
      </c>
      <c r="M29" s="26">
        <v>48</v>
      </c>
      <c r="N29" s="27">
        <f t="shared" si="1"/>
        <v>125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6</v>
      </c>
      <c r="Y29" s="3">
        <v>4</v>
      </c>
      <c r="Z29" s="3">
        <v>9</v>
      </c>
      <c r="AA29" s="26">
        <v>9</v>
      </c>
      <c r="AB29" s="27">
        <f t="shared" si="3"/>
        <v>31</v>
      </c>
      <c r="AC29" s="25" t="s">
        <v>28</v>
      </c>
      <c r="AD29" s="24">
        <v>3</v>
      </c>
      <c r="AE29" s="3">
        <v>6</v>
      </c>
      <c r="AF29" s="3">
        <v>4</v>
      </c>
      <c r="AG29" s="3">
        <v>9</v>
      </c>
      <c r="AH29" s="26">
        <v>9</v>
      </c>
      <c r="AI29" s="27">
        <f t="shared" si="4"/>
        <v>31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30</v>
      </c>
      <c r="E30" s="3">
        <v>42</v>
      </c>
      <c r="F30" s="26">
        <v>33</v>
      </c>
      <c r="G30" s="27">
        <f t="shared" si="0"/>
        <v>106</v>
      </c>
      <c r="H30" s="25" t="s">
        <v>29</v>
      </c>
      <c r="I30" s="24">
        <v>0</v>
      </c>
      <c r="J30" s="3">
        <v>1</v>
      </c>
      <c r="K30" s="3">
        <v>29</v>
      </c>
      <c r="L30" s="3">
        <v>42</v>
      </c>
      <c r="M30" s="26">
        <v>33</v>
      </c>
      <c r="N30" s="27">
        <f t="shared" si="1"/>
        <v>105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13</v>
      </c>
      <c r="Y30" s="3">
        <v>17</v>
      </c>
      <c r="Z30" s="3">
        <v>14</v>
      </c>
      <c r="AA30" s="26">
        <v>13</v>
      </c>
      <c r="AB30" s="27">
        <f t="shared" si="3"/>
        <v>59</v>
      </c>
      <c r="AC30" s="25" t="s">
        <v>29</v>
      </c>
      <c r="AD30" s="24">
        <v>2</v>
      </c>
      <c r="AE30" s="3">
        <v>13</v>
      </c>
      <c r="AF30" s="3">
        <v>17</v>
      </c>
      <c r="AG30" s="3">
        <v>14</v>
      </c>
      <c r="AH30" s="26">
        <v>13</v>
      </c>
      <c r="AI30" s="27">
        <f t="shared" si="4"/>
        <v>59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37</v>
      </c>
      <c r="E31" s="3">
        <v>55</v>
      </c>
      <c r="F31" s="26">
        <v>52</v>
      </c>
      <c r="G31" s="27">
        <f t="shared" si="0"/>
        <v>147</v>
      </c>
      <c r="H31" s="25" t="s">
        <v>30</v>
      </c>
      <c r="I31" s="24">
        <v>0</v>
      </c>
      <c r="J31" s="3">
        <v>3</v>
      </c>
      <c r="K31" s="3">
        <v>36</v>
      </c>
      <c r="L31" s="3">
        <v>55</v>
      </c>
      <c r="M31" s="26">
        <v>52</v>
      </c>
      <c r="N31" s="27">
        <f t="shared" si="1"/>
        <v>146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8</v>
      </c>
      <c r="Y31" s="3">
        <v>30</v>
      </c>
      <c r="Z31" s="3">
        <v>45</v>
      </c>
      <c r="AA31" s="26">
        <v>37</v>
      </c>
      <c r="AB31" s="27">
        <f t="shared" si="3"/>
        <v>128</v>
      </c>
      <c r="AC31" s="25" t="s">
        <v>30</v>
      </c>
      <c r="AD31" s="24">
        <v>8</v>
      </c>
      <c r="AE31" s="3">
        <v>8</v>
      </c>
      <c r="AF31" s="3">
        <v>30</v>
      </c>
      <c r="AG31" s="3">
        <v>45</v>
      </c>
      <c r="AH31" s="26">
        <v>37</v>
      </c>
      <c r="AI31" s="27">
        <f t="shared" si="4"/>
        <v>128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9</v>
      </c>
      <c r="BQ31" s="26">
        <v>17</v>
      </c>
      <c r="BR31" s="27">
        <f t="shared" si="9"/>
        <v>29</v>
      </c>
      <c r="BS31" s="25" t="s">
        <v>30</v>
      </c>
      <c r="BT31" s="24">
        <v>0</v>
      </c>
      <c r="BU31" s="3">
        <v>1</v>
      </c>
      <c r="BV31" s="3">
        <v>2</v>
      </c>
      <c r="BW31" s="3">
        <v>8</v>
      </c>
      <c r="BX31" s="26">
        <v>15</v>
      </c>
      <c r="BY31" s="27">
        <f t="shared" si="10"/>
        <v>26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19</v>
      </c>
      <c r="E32" s="3">
        <v>39</v>
      </c>
      <c r="F32" s="26">
        <v>35</v>
      </c>
      <c r="G32" s="27">
        <f t="shared" si="0"/>
        <v>94</v>
      </c>
      <c r="H32" s="25" t="s">
        <v>31</v>
      </c>
      <c r="I32" s="24">
        <v>0</v>
      </c>
      <c r="J32" s="3">
        <v>1</v>
      </c>
      <c r="K32" s="3">
        <v>19</v>
      </c>
      <c r="L32" s="3">
        <v>39</v>
      </c>
      <c r="M32" s="26">
        <v>34</v>
      </c>
      <c r="N32" s="27">
        <f t="shared" si="1"/>
        <v>93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4</v>
      </c>
      <c r="Y32" s="3">
        <v>11</v>
      </c>
      <c r="Z32" s="3">
        <v>12</v>
      </c>
      <c r="AA32" s="26">
        <v>4</v>
      </c>
      <c r="AB32" s="27">
        <f t="shared" si="3"/>
        <v>32</v>
      </c>
      <c r="AC32" s="25" t="s">
        <v>31</v>
      </c>
      <c r="AD32" s="24">
        <v>1</v>
      </c>
      <c r="AE32" s="3">
        <v>4</v>
      </c>
      <c r="AF32" s="3">
        <v>10</v>
      </c>
      <c r="AG32" s="3">
        <v>12</v>
      </c>
      <c r="AH32" s="26">
        <v>4</v>
      </c>
      <c r="AI32" s="27">
        <f t="shared" si="4"/>
        <v>31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7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7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13</v>
      </c>
      <c r="E33" s="3">
        <v>16</v>
      </c>
      <c r="F33" s="26">
        <v>29</v>
      </c>
      <c r="G33" s="27">
        <f t="shared" si="0"/>
        <v>58</v>
      </c>
      <c r="H33" s="25" t="s">
        <v>32</v>
      </c>
      <c r="I33" s="24">
        <v>0</v>
      </c>
      <c r="J33" s="3">
        <v>0</v>
      </c>
      <c r="K33" s="3">
        <v>12</v>
      </c>
      <c r="L33" s="3">
        <v>15</v>
      </c>
      <c r="M33" s="26">
        <v>28</v>
      </c>
      <c r="N33" s="27">
        <f t="shared" si="1"/>
        <v>55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4</v>
      </c>
      <c r="X33" s="3">
        <v>14</v>
      </c>
      <c r="Y33" s="3">
        <v>8</v>
      </c>
      <c r="Z33" s="3">
        <v>8</v>
      </c>
      <c r="AA33" s="26">
        <v>15</v>
      </c>
      <c r="AB33" s="27">
        <f t="shared" si="3"/>
        <v>49</v>
      </c>
      <c r="AC33" s="25" t="s">
        <v>32</v>
      </c>
      <c r="AD33" s="24">
        <v>4</v>
      </c>
      <c r="AE33" s="3">
        <v>14</v>
      </c>
      <c r="AF33" s="3">
        <v>8</v>
      </c>
      <c r="AG33" s="3">
        <v>8</v>
      </c>
      <c r="AH33" s="26">
        <v>15</v>
      </c>
      <c r="AI33" s="27">
        <f t="shared" si="4"/>
        <v>49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29</v>
      </c>
      <c r="E34" s="3">
        <v>50</v>
      </c>
      <c r="F34" s="26">
        <v>26</v>
      </c>
      <c r="G34" s="27">
        <f t="shared" si="0"/>
        <v>108</v>
      </c>
      <c r="H34" s="25" t="s">
        <v>33</v>
      </c>
      <c r="I34" s="24">
        <v>2</v>
      </c>
      <c r="J34" s="3">
        <v>1</v>
      </c>
      <c r="K34" s="3">
        <v>28</v>
      </c>
      <c r="L34" s="3">
        <v>50</v>
      </c>
      <c r="M34" s="26">
        <v>26</v>
      </c>
      <c r="N34" s="27">
        <f t="shared" si="1"/>
        <v>107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21</v>
      </c>
      <c r="X34" s="3">
        <v>8</v>
      </c>
      <c r="Y34" s="3">
        <v>14</v>
      </c>
      <c r="Z34" s="3">
        <v>19</v>
      </c>
      <c r="AA34" s="26">
        <v>17</v>
      </c>
      <c r="AB34" s="27">
        <f t="shared" si="3"/>
        <v>79</v>
      </c>
      <c r="AC34" s="25" t="s">
        <v>33</v>
      </c>
      <c r="AD34" s="24">
        <v>21</v>
      </c>
      <c r="AE34" s="3">
        <v>8</v>
      </c>
      <c r="AF34" s="3">
        <v>14</v>
      </c>
      <c r="AG34" s="3">
        <v>19</v>
      </c>
      <c r="AH34" s="26">
        <v>17</v>
      </c>
      <c r="AI34" s="27">
        <f t="shared" si="4"/>
        <v>79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4</v>
      </c>
      <c r="AV34" s="26">
        <v>5</v>
      </c>
      <c r="AW34" s="27">
        <f t="shared" si="6"/>
        <v>11</v>
      </c>
      <c r="AX34" s="25" t="s">
        <v>33</v>
      </c>
      <c r="AY34" s="24">
        <v>0</v>
      </c>
      <c r="AZ34" s="3">
        <v>0</v>
      </c>
      <c r="BA34" s="3">
        <v>2</v>
      </c>
      <c r="BB34" s="3">
        <v>4</v>
      </c>
      <c r="BC34" s="26">
        <v>5</v>
      </c>
      <c r="BD34" s="27">
        <f t="shared" si="7"/>
        <v>11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0</v>
      </c>
      <c r="BR34" s="27">
        <f t="shared" si="9"/>
        <v>0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0</v>
      </c>
      <c r="BY34" s="27">
        <f t="shared" si="10"/>
        <v>0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12</v>
      </c>
      <c r="E35" s="3">
        <v>15</v>
      </c>
      <c r="F35" s="26">
        <v>8</v>
      </c>
      <c r="G35" s="27">
        <f t="shared" si="0"/>
        <v>37</v>
      </c>
      <c r="H35" s="25" t="s">
        <v>34</v>
      </c>
      <c r="I35" s="24">
        <v>1</v>
      </c>
      <c r="J35" s="3">
        <v>1</v>
      </c>
      <c r="K35" s="3">
        <v>12</v>
      </c>
      <c r="L35" s="3">
        <v>15</v>
      </c>
      <c r="M35" s="26">
        <v>8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1</v>
      </c>
      <c r="Y35" s="3">
        <v>3</v>
      </c>
      <c r="Z35" s="3">
        <v>2</v>
      </c>
      <c r="AA35" s="26">
        <v>1</v>
      </c>
      <c r="AB35" s="27">
        <f t="shared" si="3"/>
        <v>9</v>
      </c>
      <c r="AC35" s="25" t="s">
        <v>34</v>
      </c>
      <c r="AD35" s="24">
        <v>2</v>
      </c>
      <c r="AE35" s="3">
        <v>1</v>
      </c>
      <c r="AF35" s="3">
        <v>3</v>
      </c>
      <c r="AG35" s="3">
        <v>2</v>
      </c>
      <c r="AH35" s="26">
        <v>1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1</v>
      </c>
      <c r="AW35" s="27">
        <f t="shared" si="6"/>
        <v>1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1</v>
      </c>
      <c r="BD35" s="27">
        <f t="shared" si="7"/>
        <v>1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10</v>
      </c>
      <c r="E36" s="3">
        <v>15</v>
      </c>
      <c r="F36" s="26">
        <v>9</v>
      </c>
      <c r="G36" s="27">
        <f t="shared" si="0"/>
        <v>35</v>
      </c>
      <c r="H36" s="25" t="s">
        <v>35</v>
      </c>
      <c r="I36" s="24">
        <v>0</v>
      </c>
      <c r="J36" s="3">
        <v>1</v>
      </c>
      <c r="K36" s="3">
        <v>10</v>
      </c>
      <c r="L36" s="3">
        <v>15</v>
      </c>
      <c r="M36" s="26">
        <v>9</v>
      </c>
      <c r="N36" s="27">
        <f t="shared" si="1"/>
        <v>35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11</v>
      </c>
      <c r="Z36" s="3">
        <v>8</v>
      </c>
      <c r="AA36" s="26">
        <v>6</v>
      </c>
      <c r="AB36" s="27">
        <f t="shared" si="3"/>
        <v>34</v>
      </c>
      <c r="AC36" s="25" t="s">
        <v>35</v>
      </c>
      <c r="AD36" s="24">
        <v>7</v>
      </c>
      <c r="AE36" s="3">
        <v>2</v>
      </c>
      <c r="AF36" s="3">
        <v>11</v>
      </c>
      <c r="AG36" s="3">
        <v>8</v>
      </c>
      <c r="AH36" s="26">
        <v>6</v>
      </c>
      <c r="AI36" s="27">
        <f t="shared" si="4"/>
        <v>34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3</v>
      </c>
      <c r="E37" s="3">
        <v>1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3</v>
      </c>
      <c r="L37" s="3">
        <v>1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2</v>
      </c>
      <c r="Z37" s="3">
        <v>2</v>
      </c>
      <c r="AA37" s="26">
        <v>2</v>
      </c>
      <c r="AB37" s="27">
        <f t="shared" si="3"/>
        <v>6</v>
      </c>
      <c r="AC37" s="25" t="s">
        <v>36</v>
      </c>
      <c r="AD37" s="24">
        <v>0</v>
      </c>
      <c r="AE37" s="3">
        <v>0</v>
      </c>
      <c r="AF37" s="3">
        <v>2</v>
      </c>
      <c r="AG37" s="3">
        <v>2</v>
      </c>
      <c r="AH37" s="26">
        <v>2</v>
      </c>
      <c r="AI37" s="27">
        <f t="shared" si="4"/>
        <v>6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1</v>
      </c>
      <c r="AV37" s="26">
        <v>0</v>
      </c>
      <c r="AW37" s="27">
        <f t="shared" si="6"/>
        <v>1</v>
      </c>
      <c r="AX37" s="25" t="s">
        <v>36</v>
      </c>
      <c r="AY37" s="24">
        <v>0</v>
      </c>
      <c r="AZ37" s="3">
        <v>0</v>
      </c>
      <c r="BA37" s="3">
        <v>0</v>
      </c>
      <c r="BB37" s="3">
        <v>1</v>
      </c>
      <c r="BC37" s="26">
        <v>0</v>
      </c>
      <c r="BD37" s="27">
        <f t="shared" si="7"/>
        <v>1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25</v>
      </c>
      <c r="E38" s="13">
        <v>57</v>
      </c>
      <c r="F38" s="29">
        <v>32</v>
      </c>
      <c r="G38" s="30">
        <f t="shared" si="0"/>
        <v>116</v>
      </c>
      <c r="H38" s="28" t="s">
        <v>37</v>
      </c>
      <c r="I38" s="12">
        <v>0</v>
      </c>
      <c r="J38" s="13">
        <v>2</v>
      </c>
      <c r="K38" s="13">
        <v>25</v>
      </c>
      <c r="L38" s="13">
        <v>56</v>
      </c>
      <c r="M38" s="29">
        <v>32</v>
      </c>
      <c r="N38" s="30">
        <f t="shared" si="1"/>
        <v>115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27</v>
      </c>
      <c r="Y38" s="13">
        <v>29</v>
      </c>
      <c r="Z38" s="13">
        <v>37</v>
      </c>
      <c r="AA38" s="29">
        <v>8</v>
      </c>
      <c r="AB38" s="30">
        <f t="shared" si="3"/>
        <v>115</v>
      </c>
      <c r="AC38" s="28" t="s">
        <v>37</v>
      </c>
      <c r="AD38" s="12">
        <v>14</v>
      </c>
      <c r="AE38" s="13">
        <v>27</v>
      </c>
      <c r="AF38" s="13">
        <v>29</v>
      </c>
      <c r="AG38" s="13">
        <v>37</v>
      </c>
      <c r="AH38" s="29">
        <v>8</v>
      </c>
      <c r="AI38" s="30">
        <f t="shared" si="4"/>
        <v>115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2</v>
      </c>
      <c r="AU38" s="13">
        <v>1</v>
      </c>
      <c r="AV38" s="29">
        <v>2</v>
      </c>
      <c r="AW38" s="30">
        <f t="shared" si="6"/>
        <v>5</v>
      </c>
      <c r="AX38" s="28" t="s">
        <v>37</v>
      </c>
      <c r="AY38" s="12">
        <v>0</v>
      </c>
      <c r="AZ38" s="13">
        <v>0</v>
      </c>
      <c r="BA38" s="13">
        <v>2</v>
      </c>
      <c r="BB38" s="13">
        <v>1</v>
      </c>
      <c r="BC38" s="29">
        <v>2</v>
      </c>
      <c r="BD38" s="30">
        <f t="shared" si="7"/>
        <v>5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="75" zoomScaleNormal="100" zoomScaleSheetLayoutView="75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W4" sqref="W4:AB5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9" style="1"/>
    <col min="30" max="36" width="12.875" style="1" customWidth="1"/>
    <col min="37" max="16384" width="9" style="1"/>
  </cols>
  <sheetData>
    <row r="1" spans="1:36" ht="15" customHeight="1" thickTop="1" x14ac:dyDescent="0.15">
      <c r="A1" s="1" t="s">
        <v>41</v>
      </c>
      <c r="F1" s="59" t="s">
        <v>49</v>
      </c>
      <c r="G1" s="60"/>
      <c r="H1" s="1" t="s">
        <v>42</v>
      </c>
      <c r="M1" s="59" t="str">
        <f>$F$1</f>
        <v>　現物給付（11月サービス分）</v>
      </c>
      <c r="N1" s="63"/>
      <c r="O1" s="1" t="s">
        <v>42</v>
      </c>
      <c r="T1" s="59" t="str">
        <f>$F$1</f>
        <v>　現物給付（11月サービス分）</v>
      </c>
      <c r="U1" s="60"/>
      <c r="V1" s="1" t="s">
        <v>42</v>
      </c>
      <c r="AA1" s="59" t="str">
        <f>$F$1</f>
        <v>　現物給付（11月サービス分）</v>
      </c>
      <c r="AB1" s="60"/>
    </row>
    <row r="2" spans="1:36" ht="15" customHeight="1" thickBot="1" x14ac:dyDescent="0.2">
      <c r="F2" s="61" t="s">
        <v>50</v>
      </c>
      <c r="G2" s="62"/>
      <c r="M2" s="61" t="str">
        <f>$F$2</f>
        <v>　償還給付（12月支出決定分）</v>
      </c>
      <c r="N2" s="62"/>
      <c r="T2" s="61" t="str">
        <f>$F$2</f>
        <v>　償還給付（12月支出決定分）</v>
      </c>
      <c r="U2" s="62"/>
      <c r="AA2" s="61" t="str">
        <f>$F$2</f>
        <v>　償還給付（12月支出決定分）</v>
      </c>
      <c r="AB2" s="62"/>
    </row>
    <row r="3" spans="1:36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36" ht="15" customHeight="1" x14ac:dyDescent="0.15">
      <c r="A4" s="56" t="s">
        <v>45</v>
      </c>
      <c r="B4" s="45" t="s">
        <v>0</v>
      </c>
      <c r="C4" s="46"/>
      <c r="D4" s="46"/>
      <c r="E4" s="46"/>
      <c r="F4" s="46"/>
      <c r="G4" s="47"/>
      <c r="H4" s="56" t="s">
        <v>45</v>
      </c>
      <c r="I4" s="45" t="s">
        <v>1</v>
      </c>
      <c r="J4" s="46"/>
      <c r="K4" s="46"/>
      <c r="L4" s="46"/>
      <c r="M4" s="46"/>
      <c r="N4" s="47"/>
      <c r="O4" s="56" t="s">
        <v>45</v>
      </c>
      <c r="P4" s="45" t="s">
        <v>2</v>
      </c>
      <c r="Q4" s="46"/>
      <c r="R4" s="46"/>
      <c r="S4" s="46"/>
      <c r="T4" s="46"/>
      <c r="U4" s="47"/>
      <c r="V4" s="56" t="s">
        <v>45</v>
      </c>
      <c r="W4" s="45" t="s">
        <v>48</v>
      </c>
      <c r="X4" s="46"/>
      <c r="Y4" s="46"/>
      <c r="Z4" s="46"/>
      <c r="AA4" s="46"/>
      <c r="AB4" s="47"/>
      <c r="AD4" s="56" t="s">
        <v>45</v>
      </c>
      <c r="AE4" s="45" t="s">
        <v>51</v>
      </c>
      <c r="AF4" s="46"/>
      <c r="AG4" s="46"/>
      <c r="AH4" s="46"/>
      <c r="AI4" s="46"/>
      <c r="AJ4" s="47"/>
    </row>
    <row r="5" spans="1:36" ht="15" customHeight="1" x14ac:dyDescent="0.15">
      <c r="A5" s="57"/>
      <c r="B5" s="52"/>
      <c r="C5" s="53"/>
      <c r="D5" s="53"/>
      <c r="E5" s="53"/>
      <c r="F5" s="53"/>
      <c r="G5" s="54"/>
      <c r="H5" s="57"/>
      <c r="I5" s="52"/>
      <c r="J5" s="53"/>
      <c r="K5" s="53"/>
      <c r="L5" s="53"/>
      <c r="M5" s="53"/>
      <c r="N5" s="54"/>
      <c r="O5" s="57"/>
      <c r="P5" s="52"/>
      <c r="Q5" s="53"/>
      <c r="R5" s="53"/>
      <c r="S5" s="53"/>
      <c r="T5" s="53"/>
      <c r="U5" s="54"/>
      <c r="V5" s="57"/>
      <c r="W5" s="52"/>
      <c r="X5" s="53"/>
      <c r="Y5" s="53"/>
      <c r="Z5" s="53"/>
      <c r="AA5" s="53"/>
      <c r="AB5" s="54"/>
      <c r="AD5" s="57"/>
      <c r="AE5" s="52"/>
      <c r="AF5" s="53"/>
      <c r="AG5" s="53"/>
      <c r="AH5" s="53"/>
      <c r="AI5" s="53"/>
      <c r="AJ5" s="54"/>
    </row>
    <row r="6" spans="1:36" ht="15" customHeight="1" thickBot="1" x14ac:dyDescent="0.2">
      <c r="A6" s="58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58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58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58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  <c r="AD6" s="58"/>
      <c r="AE6" s="4" t="s">
        <v>3</v>
      </c>
      <c r="AF6" s="5" t="s">
        <v>4</v>
      </c>
      <c r="AG6" s="5" t="s">
        <v>5</v>
      </c>
      <c r="AH6" s="5" t="s">
        <v>6</v>
      </c>
      <c r="AI6" s="6" t="s">
        <v>7</v>
      </c>
      <c r="AJ6" s="7" t="s">
        <v>46</v>
      </c>
    </row>
    <row r="7" spans="1:36" ht="15" customHeight="1" thickBot="1" x14ac:dyDescent="0.2">
      <c r="A7" s="14" t="s">
        <v>38</v>
      </c>
      <c r="B7" s="15">
        <f>SUM(B8:B37)</f>
        <v>22235822</v>
      </c>
      <c r="C7" s="16">
        <f>SUM(C8:C37)</f>
        <v>56738473</v>
      </c>
      <c r="D7" s="16">
        <f>SUM(D8:D37)</f>
        <v>293385738</v>
      </c>
      <c r="E7" s="16">
        <f>SUM(E8:E37)</f>
        <v>524100930</v>
      </c>
      <c r="F7" s="17">
        <f>SUM(F8:F37)</f>
        <v>501578795</v>
      </c>
      <c r="G7" s="18">
        <f>SUM(B7:F7)</f>
        <v>1398039758</v>
      </c>
      <c r="H7" s="14" t="s">
        <v>38</v>
      </c>
      <c r="I7" s="15">
        <f>SUM(I8:I37)</f>
        <v>82161338</v>
      </c>
      <c r="J7" s="16">
        <f>SUM(J8:J37)</f>
        <v>149913603</v>
      </c>
      <c r="K7" s="16">
        <f>SUM(K8:K37)</f>
        <v>208367187</v>
      </c>
      <c r="L7" s="16">
        <f>SUM(L8:L37)</f>
        <v>258312927</v>
      </c>
      <c r="M7" s="17">
        <f>SUM(M8:M37)</f>
        <v>186353227</v>
      </c>
      <c r="N7" s="18">
        <f>SUM(I7:M7)</f>
        <v>885108282</v>
      </c>
      <c r="O7" s="14" t="s">
        <v>38</v>
      </c>
      <c r="P7" s="15">
        <f>SUM(P8:P37)</f>
        <v>212438</v>
      </c>
      <c r="Q7" s="16">
        <f>SUM(Q8:Q37)</f>
        <v>477622</v>
      </c>
      <c r="R7" s="16">
        <f>SUM(R8:R37)</f>
        <v>2248329</v>
      </c>
      <c r="S7" s="16">
        <f>SUM(S8:S37)</f>
        <v>15909670</v>
      </c>
      <c r="T7" s="17">
        <f>SUM(T8:T37)</f>
        <v>27105531</v>
      </c>
      <c r="U7" s="18">
        <f>SUM(P7:T7)</f>
        <v>45953590</v>
      </c>
      <c r="V7" s="14" t="s">
        <v>38</v>
      </c>
      <c r="W7" s="15">
        <f>SUM(W8:W37)</f>
        <v>0</v>
      </c>
      <c r="X7" s="16">
        <f>SUM(X8:X37)</f>
        <v>314316</v>
      </c>
      <c r="Y7" s="16">
        <f>SUM(Y8:Y37)</f>
        <v>1565981</v>
      </c>
      <c r="Z7" s="16">
        <f>SUM(Z8:Z37)</f>
        <v>34061845</v>
      </c>
      <c r="AA7" s="17">
        <f>SUM(AA8:AA37)</f>
        <v>70232319</v>
      </c>
      <c r="AB7" s="18">
        <f>SUM(W7:AA7)</f>
        <v>106174461</v>
      </c>
      <c r="AD7" s="14" t="s">
        <v>38</v>
      </c>
      <c r="AE7" s="15">
        <f>SUM(AE8:AE37)</f>
        <v>104609598</v>
      </c>
      <c r="AF7" s="16">
        <f>SUM(AF8:AF37)</f>
        <v>207444014</v>
      </c>
      <c r="AG7" s="16">
        <f>SUM(AG8:AG37)</f>
        <v>505567235</v>
      </c>
      <c r="AH7" s="16">
        <f>SUM(AH8:AH37)</f>
        <v>832385372</v>
      </c>
      <c r="AI7" s="17">
        <f>SUM(AI8:AI37)</f>
        <v>785269872</v>
      </c>
      <c r="AJ7" s="18">
        <f>SUM(AE7:AI7)</f>
        <v>2435276091</v>
      </c>
    </row>
    <row r="8" spans="1:36" ht="15" customHeight="1" x14ac:dyDescent="0.15">
      <c r="A8" s="21" t="s">
        <v>8</v>
      </c>
      <c r="B8" s="37">
        <v>4501367</v>
      </c>
      <c r="C8" s="38">
        <v>9804117</v>
      </c>
      <c r="D8" s="38">
        <v>66031004</v>
      </c>
      <c r="E8" s="38">
        <v>112414820</v>
      </c>
      <c r="F8" s="39">
        <v>104162521</v>
      </c>
      <c r="G8" s="23">
        <f t="shared" ref="G8:G37" si="0">SUM(B8:F8)</f>
        <v>296913829</v>
      </c>
      <c r="H8" s="21" t="s">
        <v>8</v>
      </c>
      <c r="I8" s="37">
        <v>23871776</v>
      </c>
      <c r="J8" s="38">
        <v>33849034</v>
      </c>
      <c r="K8" s="38">
        <v>54308234</v>
      </c>
      <c r="L8" s="38">
        <v>65576714.000000007</v>
      </c>
      <c r="M8" s="39">
        <v>57907641</v>
      </c>
      <c r="N8" s="23">
        <f t="shared" ref="N8:N37" si="1">SUM(I8:M8)</f>
        <v>235513399</v>
      </c>
      <c r="O8" s="21" t="s">
        <v>8</v>
      </c>
      <c r="P8" s="37">
        <v>0</v>
      </c>
      <c r="Q8" s="38">
        <v>0</v>
      </c>
      <c r="R8" s="38">
        <v>603004</v>
      </c>
      <c r="S8" s="38">
        <v>2173975</v>
      </c>
      <c r="T8" s="39">
        <v>9073798</v>
      </c>
      <c r="U8" s="23">
        <f t="shared" ref="U8:U37" si="2">SUM(P8:T8)</f>
        <v>11850777</v>
      </c>
      <c r="V8" s="21" t="s">
        <v>8</v>
      </c>
      <c r="W8" s="37">
        <v>0</v>
      </c>
      <c r="X8" s="38">
        <v>0</v>
      </c>
      <c r="Y8" s="38">
        <v>803123</v>
      </c>
      <c r="Z8" s="38">
        <v>6075440</v>
      </c>
      <c r="AA8" s="39">
        <v>23366998</v>
      </c>
      <c r="AB8" s="23">
        <f t="shared" ref="AB8:AB37" si="3">SUM(W8:AA8)</f>
        <v>30245561</v>
      </c>
      <c r="AD8" s="21" t="s">
        <v>8</v>
      </c>
      <c r="AE8" s="37">
        <f>B8+I8+P8+W8</f>
        <v>28373143</v>
      </c>
      <c r="AF8" s="38">
        <f t="shared" ref="AF8:AF37" si="4">C8+J8+Q8+X8</f>
        <v>43653151</v>
      </c>
      <c r="AG8" s="38">
        <f t="shared" ref="AG8:AG37" si="5">D8+K8+R8+Y8</f>
        <v>121745365</v>
      </c>
      <c r="AH8" s="38">
        <f t="shared" ref="AH8:AH37" si="6">E8+L8+S8+Z8</f>
        <v>186240949</v>
      </c>
      <c r="AI8" s="39">
        <f t="shared" ref="AI8:AI37" si="7">F8+M8+T8+AA8</f>
        <v>194510958</v>
      </c>
      <c r="AJ8" s="23">
        <f t="shared" ref="AJ8:AJ37" si="8">SUM(AE8:AI8)</f>
        <v>574523566</v>
      </c>
    </row>
    <row r="9" spans="1:36" ht="15" customHeight="1" x14ac:dyDescent="0.15">
      <c r="A9" s="25" t="s">
        <v>9</v>
      </c>
      <c r="B9" s="40">
        <v>220635</v>
      </c>
      <c r="C9" s="3">
        <v>2463749</v>
      </c>
      <c r="D9" s="3">
        <v>17630777</v>
      </c>
      <c r="E9" s="3">
        <v>36029767</v>
      </c>
      <c r="F9" s="26">
        <v>30866454</v>
      </c>
      <c r="G9" s="27">
        <f t="shared" si="0"/>
        <v>87211382</v>
      </c>
      <c r="H9" s="25" t="s">
        <v>9</v>
      </c>
      <c r="I9" s="40">
        <v>4211046</v>
      </c>
      <c r="J9" s="3">
        <v>14478831</v>
      </c>
      <c r="K9" s="3">
        <v>18917108</v>
      </c>
      <c r="L9" s="3">
        <v>26068133</v>
      </c>
      <c r="M9" s="26">
        <v>14168764</v>
      </c>
      <c r="N9" s="27">
        <f t="shared" si="1"/>
        <v>77843882</v>
      </c>
      <c r="O9" s="25" t="s">
        <v>9</v>
      </c>
      <c r="P9" s="40">
        <v>0</v>
      </c>
      <c r="Q9" s="3">
        <v>0</v>
      </c>
      <c r="R9" s="3">
        <v>0</v>
      </c>
      <c r="S9" s="3">
        <v>2938608</v>
      </c>
      <c r="T9" s="26">
        <v>4235537</v>
      </c>
      <c r="U9" s="27">
        <f t="shared" si="2"/>
        <v>7174145</v>
      </c>
      <c r="V9" s="25" t="s">
        <v>9</v>
      </c>
      <c r="W9" s="40">
        <v>0</v>
      </c>
      <c r="X9" s="3">
        <v>0</v>
      </c>
      <c r="Y9" s="3">
        <v>0</v>
      </c>
      <c r="Z9" s="3">
        <v>767388</v>
      </c>
      <c r="AA9" s="26">
        <v>0</v>
      </c>
      <c r="AB9" s="27">
        <f t="shared" si="3"/>
        <v>767388</v>
      </c>
      <c r="AD9" s="25" t="s">
        <v>9</v>
      </c>
      <c r="AE9" s="40">
        <f t="shared" ref="AE9:AE37" si="9">B9+I9+P9+W9</f>
        <v>4431681</v>
      </c>
      <c r="AF9" s="3">
        <f t="shared" si="4"/>
        <v>16942580</v>
      </c>
      <c r="AG9" s="3">
        <f t="shared" si="5"/>
        <v>36547885</v>
      </c>
      <c r="AH9" s="3">
        <f t="shared" si="6"/>
        <v>65803896</v>
      </c>
      <c r="AI9" s="26">
        <f t="shared" si="7"/>
        <v>49270755</v>
      </c>
      <c r="AJ9" s="27">
        <f t="shared" si="8"/>
        <v>172996797</v>
      </c>
    </row>
    <row r="10" spans="1:36" ht="15" customHeight="1" x14ac:dyDescent="0.15">
      <c r="A10" s="25" t="s">
        <v>10</v>
      </c>
      <c r="B10" s="40">
        <v>7870494</v>
      </c>
      <c r="C10" s="3">
        <v>15304373</v>
      </c>
      <c r="D10" s="3">
        <v>29271414</v>
      </c>
      <c r="E10" s="3">
        <v>28304913</v>
      </c>
      <c r="F10" s="26">
        <v>30455206</v>
      </c>
      <c r="G10" s="27">
        <f t="shared" si="0"/>
        <v>111206400</v>
      </c>
      <c r="H10" s="25" t="s">
        <v>10</v>
      </c>
      <c r="I10" s="40">
        <v>11706460</v>
      </c>
      <c r="J10" s="3">
        <v>16326584</v>
      </c>
      <c r="K10" s="3">
        <v>16742184.000000002</v>
      </c>
      <c r="L10" s="3">
        <v>13210321</v>
      </c>
      <c r="M10" s="26">
        <v>13320091</v>
      </c>
      <c r="N10" s="27">
        <f t="shared" si="1"/>
        <v>71305640</v>
      </c>
      <c r="O10" s="25" t="s">
        <v>10</v>
      </c>
      <c r="P10" s="40">
        <v>212438</v>
      </c>
      <c r="Q10" s="3">
        <v>477622</v>
      </c>
      <c r="R10" s="3">
        <v>483020</v>
      </c>
      <c r="S10" s="3">
        <v>0</v>
      </c>
      <c r="T10" s="26">
        <v>840816</v>
      </c>
      <c r="U10" s="27">
        <f t="shared" si="2"/>
        <v>2013896</v>
      </c>
      <c r="V10" s="25" t="s">
        <v>10</v>
      </c>
      <c r="W10" s="40">
        <v>0</v>
      </c>
      <c r="X10" s="3">
        <v>0</v>
      </c>
      <c r="Y10" s="3">
        <v>0</v>
      </c>
      <c r="Z10" s="3">
        <v>395316</v>
      </c>
      <c r="AA10" s="26">
        <v>0</v>
      </c>
      <c r="AB10" s="27">
        <f t="shared" si="3"/>
        <v>395316</v>
      </c>
      <c r="AD10" s="25" t="s">
        <v>10</v>
      </c>
      <c r="AE10" s="40">
        <f t="shared" si="9"/>
        <v>19789392</v>
      </c>
      <c r="AF10" s="3">
        <f t="shared" si="4"/>
        <v>32108579</v>
      </c>
      <c r="AG10" s="3">
        <f t="shared" si="5"/>
        <v>46496618</v>
      </c>
      <c r="AH10" s="3">
        <f t="shared" si="6"/>
        <v>41910550</v>
      </c>
      <c r="AI10" s="26">
        <f t="shared" si="7"/>
        <v>44616113</v>
      </c>
      <c r="AJ10" s="27">
        <f t="shared" si="8"/>
        <v>184921252</v>
      </c>
    </row>
    <row r="11" spans="1:36" ht="15" customHeight="1" x14ac:dyDescent="0.15">
      <c r="A11" s="25" t="s">
        <v>11</v>
      </c>
      <c r="B11" s="40">
        <v>0</v>
      </c>
      <c r="C11" s="3">
        <v>247554</v>
      </c>
      <c r="D11" s="3">
        <v>8503946</v>
      </c>
      <c r="E11" s="3">
        <v>25244561</v>
      </c>
      <c r="F11" s="26">
        <v>21058904</v>
      </c>
      <c r="G11" s="27">
        <f t="shared" si="0"/>
        <v>55054965</v>
      </c>
      <c r="H11" s="25" t="s">
        <v>11</v>
      </c>
      <c r="I11" s="40">
        <v>710771</v>
      </c>
      <c r="J11" s="3">
        <v>2648565</v>
      </c>
      <c r="K11" s="3">
        <v>3753856</v>
      </c>
      <c r="L11" s="3">
        <v>3504555</v>
      </c>
      <c r="M11" s="26">
        <v>3732381</v>
      </c>
      <c r="N11" s="27">
        <f t="shared" si="1"/>
        <v>14350128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  <c r="AD11" s="25" t="s">
        <v>11</v>
      </c>
      <c r="AE11" s="40">
        <f t="shared" si="9"/>
        <v>710771</v>
      </c>
      <c r="AF11" s="3">
        <f t="shared" si="4"/>
        <v>2896119</v>
      </c>
      <c r="AG11" s="3">
        <f t="shared" si="5"/>
        <v>12257802</v>
      </c>
      <c r="AH11" s="3">
        <f t="shared" si="6"/>
        <v>28749116</v>
      </c>
      <c r="AI11" s="26">
        <f t="shared" si="7"/>
        <v>24791285</v>
      </c>
      <c r="AJ11" s="27">
        <f t="shared" si="8"/>
        <v>69405093</v>
      </c>
    </row>
    <row r="12" spans="1:36" ht="15" customHeight="1" x14ac:dyDescent="0.15">
      <c r="A12" s="25" t="s">
        <v>12</v>
      </c>
      <c r="B12" s="40">
        <v>195705</v>
      </c>
      <c r="C12" s="3">
        <v>1423962</v>
      </c>
      <c r="D12" s="3">
        <v>9242658</v>
      </c>
      <c r="E12" s="3">
        <v>21899589</v>
      </c>
      <c r="F12" s="26">
        <v>23508509</v>
      </c>
      <c r="G12" s="27">
        <f t="shared" si="0"/>
        <v>56270423</v>
      </c>
      <c r="H12" s="25" t="s">
        <v>12</v>
      </c>
      <c r="I12" s="40">
        <v>2302371</v>
      </c>
      <c r="J12" s="3">
        <v>5490444</v>
      </c>
      <c r="K12" s="3">
        <v>8024438</v>
      </c>
      <c r="L12" s="3">
        <v>7980120</v>
      </c>
      <c r="M12" s="26">
        <v>3573549</v>
      </c>
      <c r="N12" s="27">
        <f t="shared" si="1"/>
        <v>27370922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402982</v>
      </c>
      <c r="AB12" s="27">
        <f t="shared" si="3"/>
        <v>402982</v>
      </c>
      <c r="AD12" s="25" t="s">
        <v>12</v>
      </c>
      <c r="AE12" s="40">
        <f t="shared" si="9"/>
        <v>2498076</v>
      </c>
      <c r="AF12" s="3">
        <f t="shared" si="4"/>
        <v>6914406</v>
      </c>
      <c r="AG12" s="3">
        <f t="shared" si="5"/>
        <v>17267096</v>
      </c>
      <c r="AH12" s="3">
        <f t="shared" si="6"/>
        <v>29879709</v>
      </c>
      <c r="AI12" s="26">
        <f t="shared" si="7"/>
        <v>27485040</v>
      </c>
      <c r="AJ12" s="27">
        <f t="shared" si="8"/>
        <v>84044327</v>
      </c>
    </row>
    <row r="13" spans="1:36" ht="15" customHeight="1" x14ac:dyDescent="0.15">
      <c r="A13" s="25" t="s">
        <v>13</v>
      </c>
      <c r="B13" s="40">
        <v>584586</v>
      </c>
      <c r="C13" s="3">
        <v>7162353</v>
      </c>
      <c r="D13" s="3">
        <v>21327963</v>
      </c>
      <c r="E13" s="3">
        <v>47415902</v>
      </c>
      <c r="F13" s="26">
        <v>43606524</v>
      </c>
      <c r="G13" s="27">
        <f t="shared" si="0"/>
        <v>120097328</v>
      </c>
      <c r="H13" s="25" t="s">
        <v>13</v>
      </c>
      <c r="I13" s="40">
        <v>3725838</v>
      </c>
      <c r="J13" s="3">
        <v>10891974</v>
      </c>
      <c r="K13" s="3">
        <v>16293123</v>
      </c>
      <c r="L13" s="3">
        <v>24295383</v>
      </c>
      <c r="M13" s="26">
        <v>17775320</v>
      </c>
      <c r="N13" s="27">
        <f t="shared" si="1"/>
        <v>72981638</v>
      </c>
      <c r="O13" s="25" t="s">
        <v>13</v>
      </c>
      <c r="P13" s="40">
        <v>0</v>
      </c>
      <c r="Q13" s="3">
        <v>0</v>
      </c>
      <c r="R13" s="3">
        <v>0</v>
      </c>
      <c r="S13" s="3">
        <v>326395</v>
      </c>
      <c r="T13" s="26">
        <v>626619</v>
      </c>
      <c r="U13" s="27">
        <f t="shared" si="2"/>
        <v>953014</v>
      </c>
      <c r="V13" s="25" t="s">
        <v>13</v>
      </c>
      <c r="W13" s="40">
        <v>0</v>
      </c>
      <c r="X13" s="3">
        <v>0</v>
      </c>
      <c r="Y13" s="3">
        <v>0</v>
      </c>
      <c r="Z13" s="3">
        <v>13345473</v>
      </c>
      <c r="AA13" s="26">
        <v>16892853</v>
      </c>
      <c r="AB13" s="27">
        <f t="shared" si="3"/>
        <v>30238326</v>
      </c>
      <c r="AD13" s="25" t="s">
        <v>13</v>
      </c>
      <c r="AE13" s="40">
        <f t="shared" si="9"/>
        <v>4310424</v>
      </c>
      <c r="AF13" s="3">
        <f t="shared" si="4"/>
        <v>18054327</v>
      </c>
      <c r="AG13" s="3">
        <f t="shared" si="5"/>
        <v>37621086</v>
      </c>
      <c r="AH13" s="3">
        <f t="shared" si="6"/>
        <v>85383153</v>
      </c>
      <c r="AI13" s="26">
        <f t="shared" si="7"/>
        <v>78901316</v>
      </c>
      <c r="AJ13" s="27">
        <f t="shared" si="8"/>
        <v>224270306</v>
      </c>
    </row>
    <row r="14" spans="1:36" ht="15" customHeight="1" x14ac:dyDescent="0.15">
      <c r="A14" s="25" t="s">
        <v>14</v>
      </c>
      <c r="B14" s="40">
        <v>365220</v>
      </c>
      <c r="C14" s="3">
        <v>0</v>
      </c>
      <c r="D14" s="3">
        <v>8736148</v>
      </c>
      <c r="E14" s="3">
        <v>19303393</v>
      </c>
      <c r="F14" s="26">
        <v>17217583</v>
      </c>
      <c r="G14" s="27">
        <f>SUM(B14:F14)</f>
        <v>45622344</v>
      </c>
      <c r="H14" s="25" t="s">
        <v>14</v>
      </c>
      <c r="I14" s="40">
        <v>1600144</v>
      </c>
      <c r="J14" s="3">
        <v>4548609</v>
      </c>
      <c r="K14" s="3">
        <v>8045806</v>
      </c>
      <c r="L14" s="3">
        <v>10622637</v>
      </c>
      <c r="M14" s="26">
        <v>6152046</v>
      </c>
      <c r="N14" s="27">
        <f t="shared" si="1"/>
        <v>30969242</v>
      </c>
      <c r="O14" s="25" t="s">
        <v>14</v>
      </c>
      <c r="P14" s="40">
        <v>0</v>
      </c>
      <c r="Q14" s="3">
        <v>0</v>
      </c>
      <c r="R14" s="3">
        <v>0</v>
      </c>
      <c r="S14" s="3">
        <v>924489</v>
      </c>
      <c r="T14" s="26">
        <v>2757086</v>
      </c>
      <c r="U14" s="27">
        <f t="shared" si="2"/>
        <v>3681575</v>
      </c>
      <c r="V14" s="25" t="s">
        <v>14</v>
      </c>
      <c r="W14" s="40">
        <v>0</v>
      </c>
      <c r="X14" s="3">
        <v>0</v>
      </c>
      <c r="Y14" s="3">
        <v>0</v>
      </c>
      <c r="Z14" s="3">
        <v>392542</v>
      </c>
      <c r="AA14" s="26">
        <v>0</v>
      </c>
      <c r="AB14" s="27">
        <f t="shared" si="3"/>
        <v>392542</v>
      </c>
      <c r="AD14" s="25" t="s">
        <v>14</v>
      </c>
      <c r="AE14" s="40">
        <f t="shared" si="9"/>
        <v>1965364</v>
      </c>
      <c r="AF14" s="3">
        <f t="shared" si="4"/>
        <v>4548609</v>
      </c>
      <c r="AG14" s="3">
        <f t="shared" si="5"/>
        <v>16781954</v>
      </c>
      <c r="AH14" s="3">
        <f t="shared" si="6"/>
        <v>31243061</v>
      </c>
      <c r="AI14" s="26">
        <f t="shared" si="7"/>
        <v>26126715</v>
      </c>
      <c r="AJ14" s="27">
        <f t="shared" si="8"/>
        <v>80665703</v>
      </c>
    </row>
    <row r="15" spans="1:36" ht="15" customHeight="1" x14ac:dyDescent="0.15">
      <c r="A15" s="25" t="s">
        <v>15</v>
      </c>
      <c r="B15" s="40">
        <v>1229002</v>
      </c>
      <c r="C15" s="3">
        <v>1828502</v>
      </c>
      <c r="D15" s="3">
        <v>18692422</v>
      </c>
      <c r="E15" s="3">
        <v>45224679</v>
      </c>
      <c r="F15" s="26">
        <v>32016461</v>
      </c>
      <c r="G15" s="27">
        <f t="shared" si="0"/>
        <v>98991066</v>
      </c>
      <c r="H15" s="25" t="s">
        <v>15</v>
      </c>
      <c r="I15" s="40">
        <v>3168880</v>
      </c>
      <c r="J15" s="3">
        <v>8104541</v>
      </c>
      <c r="K15" s="3">
        <v>10284453</v>
      </c>
      <c r="L15" s="3">
        <v>16690684.000000002</v>
      </c>
      <c r="M15" s="26">
        <v>5225135</v>
      </c>
      <c r="N15" s="27">
        <f t="shared" si="1"/>
        <v>43473693</v>
      </c>
      <c r="O15" s="25" t="s">
        <v>15</v>
      </c>
      <c r="P15" s="40">
        <v>0</v>
      </c>
      <c r="Q15" s="3">
        <v>0</v>
      </c>
      <c r="R15" s="3">
        <v>328707</v>
      </c>
      <c r="S15" s="3">
        <v>7191477</v>
      </c>
      <c r="T15" s="26">
        <v>3972962</v>
      </c>
      <c r="U15" s="27">
        <f t="shared" si="2"/>
        <v>11493146</v>
      </c>
      <c r="V15" s="25" t="s">
        <v>15</v>
      </c>
      <c r="W15" s="40">
        <v>0</v>
      </c>
      <c r="X15" s="3">
        <v>0</v>
      </c>
      <c r="Y15" s="3">
        <v>0</v>
      </c>
      <c r="Z15" s="3">
        <v>2621564</v>
      </c>
      <c r="AA15" s="26">
        <v>4273241</v>
      </c>
      <c r="AB15" s="27">
        <f t="shared" si="3"/>
        <v>6894805</v>
      </c>
      <c r="AD15" s="25" t="s">
        <v>15</v>
      </c>
      <c r="AE15" s="40">
        <f t="shared" si="9"/>
        <v>4397882</v>
      </c>
      <c r="AF15" s="3">
        <f t="shared" si="4"/>
        <v>9933043</v>
      </c>
      <c r="AG15" s="3">
        <f t="shared" si="5"/>
        <v>29305582</v>
      </c>
      <c r="AH15" s="3">
        <f t="shared" si="6"/>
        <v>71728404</v>
      </c>
      <c r="AI15" s="26">
        <f t="shared" si="7"/>
        <v>45487799</v>
      </c>
      <c r="AJ15" s="27">
        <f t="shared" si="8"/>
        <v>160852710</v>
      </c>
    </row>
    <row r="16" spans="1:36" ht="15" customHeight="1" x14ac:dyDescent="0.15">
      <c r="A16" s="25" t="s">
        <v>16</v>
      </c>
      <c r="B16" s="40">
        <v>971212</v>
      </c>
      <c r="C16" s="3">
        <v>455445</v>
      </c>
      <c r="D16" s="3">
        <v>8212608</v>
      </c>
      <c r="E16" s="3">
        <v>12904347</v>
      </c>
      <c r="F16" s="26">
        <v>12428639</v>
      </c>
      <c r="G16" s="27">
        <f t="shared" si="0"/>
        <v>34972251</v>
      </c>
      <c r="H16" s="25" t="s">
        <v>16</v>
      </c>
      <c r="I16" s="40">
        <v>1037790</v>
      </c>
      <c r="J16" s="3">
        <v>4403303</v>
      </c>
      <c r="K16" s="3">
        <v>4509355</v>
      </c>
      <c r="L16" s="3">
        <v>7151661</v>
      </c>
      <c r="M16" s="26">
        <v>6406610</v>
      </c>
      <c r="N16" s="27">
        <f t="shared" si="1"/>
        <v>23508719</v>
      </c>
      <c r="O16" s="25" t="s">
        <v>16</v>
      </c>
      <c r="P16" s="40">
        <v>0</v>
      </c>
      <c r="Q16" s="3">
        <v>0</v>
      </c>
      <c r="R16" s="3">
        <v>0</v>
      </c>
      <c r="S16" s="3">
        <v>673571</v>
      </c>
      <c r="T16" s="26">
        <v>1154214</v>
      </c>
      <c r="U16" s="27">
        <f t="shared" si="2"/>
        <v>1827785</v>
      </c>
      <c r="V16" s="25" t="s">
        <v>16</v>
      </c>
      <c r="W16" s="40">
        <v>0</v>
      </c>
      <c r="X16" s="3">
        <v>0</v>
      </c>
      <c r="Y16" s="3">
        <v>0</v>
      </c>
      <c r="Z16" s="3">
        <v>2998935</v>
      </c>
      <c r="AA16" s="26">
        <v>7106856</v>
      </c>
      <c r="AB16" s="27">
        <f t="shared" si="3"/>
        <v>10105791</v>
      </c>
      <c r="AD16" s="25" t="s">
        <v>16</v>
      </c>
      <c r="AE16" s="40">
        <f t="shared" si="9"/>
        <v>2009002</v>
      </c>
      <c r="AF16" s="3">
        <f t="shared" si="4"/>
        <v>4858748</v>
      </c>
      <c r="AG16" s="3">
        <f t="shared" si="5"/>
        <v>12721963</v>
      </c>
      <c r="AH16" s="3">
        <f t="shared" si="6"/>
        <v>23728514</v>
      </c>
      <c r="AI16" s="26">
        <f t="shared" si="7"/>
        <v>27096319</v>
      </c>
      <c r="AJ16" s="27">
        <f t="shared" si="8"/>
        <v>70414546</v>
      </c>
    </row>
    <row r="17" spans="1:36" ht="15" customHeight="1" x14ac:dyDescent="0.15">
      <c r="A17" s="25" t="s">
        <v>17</v>
      </c>
      <c r="B17" s="40">
        <v>391899</v>
      </c>
      <c r="C17" s="3">
        <v>1141550</v>
      </c>
      <c r="D17" s="3">
        <v>5788493</v>
      </c>
      <c r="E17" s="3">
        <v>13112424</v>
      </c>
      <c r="F17" s="26">
        <v>11128490</v>
      </c>
      <c r="G17" s="27">
        <f t="shared" si="0"/>
        <v>31562856</v>
      </c>
      <c r="H17" s="25" t="s">
        <v>17</v>
      </c>
      <c r="I17" s="40">
        <v>4177859.0000000005</v>
      </c>
      <c r="J17" s="3">
        <v>5998653</v>
      </c>
      <c r="K17" s="3">
        <v>3728393</v>
      </c>
      <c r="L17" s="3">
        <v>3712991</v>
      </c>
      <c r="M17" s="26">
        <v>586197</v>
      </c>
      <c r="N17" s="27">
        <f t="shared" si="1"/>
        <v>18204093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378968</v>
      </c>
      <c r="AB17" s="27">
        <f t="shared" si="3"/>
        <v>378968</v>
      </c>
      <c r="AD17" s="25" t="s">
        <v>17</v>
      </c>
      <c r="AE17" s="40">
        <f t="shared" si="9"/>
        <v>4569758</v>
      </c>
      <c r="AF17" s="3">
        <f t="shared" si="4"/>
        <v>7140203</v>
      </c>
      <c r="AG17" s="3">
        <f t="shared" si="5"/>
        <v>9516886</v>
      </c>
      <c r="AH17" s="3">
        <f t="shared" si="6"/>
        <v>16825415</v>
      </c>
      <c r="AI17" s="26">
        <f t="shared" si="7"/>
        <v>12093655</v>
      </c>
      <c r="AJ17" s="27">
        <f t="shared" si="8"/>
        <v>50145917</v>
      </c>
    </row>
    <row r="18" spans="1:36" ht="15" customHeight="1" x14ac:dyDescent="0.15">
      <c r="A18" s="25" t="s">
        <v>18</v>
      </c>
      <c r="B18" s="40">
        <v>648561</v>
      </c>
      <c r="C18" s="3">
        <v>5968854</v>
      </c>
      <c r="D18" s="3">
        <v>14863955</v>
      </c>
      <c r="E18" s="3">
        <v>18765552</v>
      </c>
      <c r="F18" s="26">
        <v>25812267</v>
      </c>
      <c r="G18" s="27">
        <f t="shared" si="0"/>
        <v>66059189</v>
      </c>
      <c r="H18" s="25" t="s">
        <v>18</v>
      </c>
      <c r="I18" s="40">
        <v>956286</v>
      </c>
      <c r="J18" s="3">
        <v>4619076</v>
      </c>
      <c r="K18" s="3">
        <v>7168129</v>
      </c>
      <c r="L18" s="3">
        <v>6344487</v>
      </c>
      <c r="M18" s="26">
        <v>3159508</v>
      </c>
      <c r="N18" s="27">
        <f t="shared" si="1"/>
        <v>22247486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757548</v>
      </c>
      <c r="U18" s="27">
        <f t="shared" si="2"/>
        <v>757548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416484</v>
      </c>
      <c r="AB18" s="27">
        <f t="shared" si="3"/>
        <v>416484</v>
      </c>
      <c r="AD18" s="25" t="s">
        <v>18</v>
      </c>
      <c r="AE18" s="40">
        <f t="shared" si="9"/>
        <v>1604847</v>
      </c>
      <c r="AF18" s="3">
        <f t="shared" si="4"/>
        <v>10587930</v>
      </c>
      <c r="AG18" s="3">
        <f t="shared" si="5"/>
        <v>22032084</v>
      </c>
      <c r="AH18" s="3">
        <f t="shared" si="6"/>
        <v>25110039</v>
      </c>
      <c r="AI18" s="26">
        <f t="shared" si="7"/>
        <v>30145807</v>
      </c>
      <c r="AJ18" s="27">
        <f t="shared" si="8"/>
        <v>89480707</v>
      </c>
    </row>
    <row r="19" spans="1:36" ht="15" customHeight="1" x14ac:dyDescent="0.15">
      <c r="A19" s="25" t="s">
        <v>19</v>
      </c>
      <c r="B19" s="40">
        <v>758765</v>
      </c>
      <c r="C19" s="3">
        <v>862209</v>
      </c>
      <c r="D19" s="3">
        <v>3456014</v>
      </c>
      <c r="E19" s="3">
        <v>5089442</v>
      </c>
      <c r="F19" s="26">
        <v>5246680</v>
      </c>
      <c r="G19" s="27">
        <f t="shared" si="0"/>
        <v>15413110</v>
      </c>
      <c r="H19" s="25" t="s">
        <v>19</v>
      </c>
      <c r="I19" s="40">
        <v>2767894</v>
      </c>
      <c r="J19" s="3">
        <v>2269320</v>
      </c>
      <c r="K19" s="3">
        <v>1138791</v>
      </c>
      <c r="L19" s="3">
        <v>109917</v>
      </c>
      <c r="M19" s="26">
        <v>918675</v>
      </c>
      <c r="N19" s="27">
        <f t="shared" si="1"/>
        <v>7204597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  <c r="AD19" s="25" t="s">
        <v>19</v>
      </c>
      <c r="AE19" s="40">
        <f t="shared" si="9"/>
        <v>3526659</v>
      </c>
      <c r="AF19" s="3">
        <f t="shared" si="4"/>
        <v>3131529</v>
      </c>
      <c r="AG19" s="3">
        <f t="shared" si="5"/>
        <v>4594805</v>
      </c>
      <c r="AH19" s="3">
        <f t="shared" si="6"/>
        <v>5199359</v>
      </c>
      <c r="AI19" s="26">
        <f t="shared" si="7"/>
        <v>6165355</v>
      </c>
      <c r="AJ19" s="27">
        <f t="shared" si="8"/>
        <v>22617707</v>
      </c>
    </row>
    <row r="20" spans="1:36" ht="15" customHeight="1" x14ac:dyDescent="0.15">
      <c r="A20" s="25" t="s">
        <v>20</v>
      </c>
      <c r="B20" s="40">
        <v>623138</v>
      </c>
      <c r="C20" s="3">
        <v>2020816</v>
      </c>
      <c r="D20" s="3">
        <v>3694340</v>
      </c>
      <c r="E20" s="3">
        <v>3422387</v>
      </c>
      <c r="F20" s="26">
        <v>3196681</v>
      </c>
      <c r="G20" s="27">
        <f t="shared" si="0"/>
        <v>12957362</v>
      </c>
      <c r="H20" s="25" t="s">
        <v>20</v>
      </c>
      <c r="I20" s="40">
        <v>247950</v>
      </c>
      <c r="J20" s="3">
        <v>870643</v>
      </c>
      <c r="K20" s="3">
        <v>589631</v>
      </c>
      <c r="L20" s="3">
        <v>584859</v>
      </c>
      <c r="M20" s="26">
        <v>1785052</v>
      </c>
      <c r="N20" s="27">
        <f t="shared" si="1"/>
        <v>4078135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  <c r="AD20" s="25" t="s">
        <v>20</v>
      </c>
      <c r="AE20" s="40">
        <f t="shared" si="9"/>
        <v>871088</v>
      </c>
      <c r="AF20" s="3">
        <f t="shared" si="4"/>
        <v>2891459</v>
      </c>
      <c r="AG20" s="3">
        <f t="shared" si="5"/>
        <v>4283971</v>
      </c>
      <c r="AH20" s="3">
        <f t="shared" si="6"/>
        <v>4007246</v>
      </c>
      <c r="AI20" s="26">
        <f t="shared" si="7"/>
        <v>4981733</v>
      </c>
      <c r="AJ20" s="27">
        <f t="shared" si="8"/>
        <v>17035497</v>
      </c>
    </row>
    <row r="21" spans="1:36" ht="15" customHeight="1" x14ac:dyDescent="0.15">
      <c r="A21" s="25" t="s">
        <v>21</v>
      </c>
      <c r="B21" s="40">
        <v>480825</v>
      </c>
      <c r="C21" s="3">
        <v>0</v>
      </c>
      <c r="D21" s="3">
        <v>2550303</v>
      </c>
      <c r="E21" s="3">
        <v>7007481</v>
      </c>
      <c r="F21" s="26">
        <v>7435242</v>
      </c>
      <c r="G21" s="27">
        <f t="shared" si="0"/>
        <v>17473851</v>
      </c>
      <c r="H21" s="25" t="s">
        <v>21</v>
      </c>
      <c r="I21" s="40">
        <v>748557</v>
      </c>
      <c r="J21" s="3">
        <v>1799010</v>
      </c>
      <c r="K21" s="3">
        <v>3175912</v>
      </c>
      <c r="L21" s="3">
        <v>4248522</v>
      </c>
      <c r="M21" s="26">
        <v>2927451</v>
      </c>
      <c r="N21" s="27">
        <f t="shared" si="1"/>
        <v>12899452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  <c r="AD21" s="25" t="s">
        <v>21</v>
      </c>
      <c r="AE21" s="40">
        <f t="shared" si="9"/>
        <v>1229382</v>
      </c>
      <c r="AF21" s="3">
        <f t="shared" si="4"/>
        <v>1799010</v>
      </c>
      <c r="AG21" s="3">
        <f t="shared" si="5"/>
        <v>5726215</v>
      </c>
      <c r="AH21" s="3">
        <f t="shared" si="6"/>
        <v>11256003</v>
      </c>
      <c r="AI21" s="26">
        <f t="shared" si="7"/>
        <v>10362693</v>
      </c>
      <c r="AJ21" s="27">
        <f t="shared" si="8"/>
        <v>30373303</v>
      </c>
    </row>
    <row r="22" spans="1:36" ht="15" customHeight="1" x14ac:dyDescent="0.15">
      <c r="A22" s="25" t="s">
        <v>22</v>
      </c>
      <c r="B22" s="40">
        <v>386676</v>
      </c>
      <c r="C22" s="3">
        <v>884241</v>
      </c>
      <c r="D22" s="3">
        <v>4151654.9999999995</v>
      </c>
      <c r="E22" s="3">
        <v>7392552</v>
      </c>
      <c r="F22" s="26">
        <v>4603313</v>
      </c>
      <c r="G22" s="27">
        <f t="shared" si="0"/>
        <v>17418437</v>
      </c>
      <c r="H22" s="25" t="s">
        <v>22</v>
      </c>
      <c r="I22" s="40">
        <v>0</v>
      </c>
      <c r="J22" s="3">
        <v>536388</v>
      </c>
      <c r="K22" s="3">
        <v>1223577</v>
      </c>
      <c r="L22" s="3">
        <v>2746533</v>
      </c>
      <c r="M22" s="26">
        <v>326556</v>
      </c>
      <c r="N22" s="27">
        <f t="shared" si="1"/>
        <v>4833054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  <c r="AD22" s="25" t="s">
        <v>22</v>
      </c>
      <c r="AE22" s="40">
        <f t="shared" si="9"/>
        <v>386676</v>
      </c>
      <c r="AF22" s="3">
        <f t="shared" si="4"/>
        <v>1420629</v>
      </c>
      <c r="AG22" s="3">
        <f t="shared" si="5"/>
        <v>5375232</v>
      </c>
      <c r="AH22" s="3">
        <f t="shared" si="6"/>
        <v>10139085</v>
      </c>
      <c r="AI22" s="26">
        <f t="shared" si="7"/>
        <v>4929869</v>
      </c>
      <c r="AJ22" s="27">
        <f t="shared" si="8"/>
        <v>22251491</v>
      </c>
    </row>
    <row r="23" spans="1:36" ht="15" customHeight="1" x14ac:dyDescent="0.15">
      <c r="A23" s="25" t="s">
        <v>23</v>
      </c>
      <c r="B23" s="40">
        <v>807534</v>
      </c>
      <c r="C23" s="3">
        <v>2971430</v>
      </c>
      <c r="D23" s="3">
        <v>10935333</v>
      </c>
      <c r="E23" s="3">
        <v>18710344</v>
      </c>
      <c r="F23" s="26">
        <v>13699559</v>
      </c>
      <c r="G23" s="27">
        <f t="shared" si="0"/>
        <v>47124200</v>
      </c>
      <c r="H23" s="25" t="s">
        <v>23</v>
      </c>
      <c r="I23" s="40">
        <v>3638961</v>
      </c>
      <c r="J23" s="3">
        <v>7526401</v>
      </c>
      <c r="K23" s="3">
        <v>8473427</v>
      </c>
      <c r="L23" s="3">
        <v>16302550</v>
      </c>
      <c r="M23" s="26">
        <v>7858593</v>
      </c>
      <c r="N23" s="27">
        <f t="shared" si="1"/>
        <v>43799932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383211</v>
      </c>
      <c r="U23" s="27">
        <f t="shared" si="2"/>
        <v>383211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  <c r="AD23" s="25" t="s">
        <v>23</v>
      </c>
      <c r="AE23" s="40">
        <f t="shared" si="9"/>
        <v>4446495</v>
      </c>
      <c r="AF23" s="3">
        <f t="shared" si="4"/>
        <v>10497831</v>
      </c>
      <c r="AG23" s="3">
        <f t="shared" si="5"/>
        <v>19408760</v>
      </c>
      <c r="AH23" s="3">
        <f t="shared" si="6"/>
        <v>35012894</v>
      </c>
      <c r="AI23" s="26">
        <f t="shared" si="7"/>
        <v>21941363</v>
      </c>
      <c r="AJ23" s="27">
        <f t="shared" si="8"/>
        <v>91307343</v>
      </c>
    </row>
    <row r="24" spans="1:36" ht="15" customHeight="1" x14ac:dyDescent="0.15">
      <c r="A24" s="25" t="s">
        <v>24</v>
      </c>
      <c r="B24" s="40">
        <v>0</v>
      </c>
      <c r="C24" s="3">
        <v>0</v>
      </c>
      <c r="D24" s="3">
        <v>2134305</v>
      </c>
      <c r="E24" s="3">
        <v>4214396</v>
      </c>
      <c r="F24" s="26">
        <v>7873667</v>
      </c>
      <c r="G24" s="27">
        <f t="shared" si="0"/>
        <v>14222368</v>
      </c>
      <c r="H24" s="25" t="s">
        <v>24</v>
      </c>
      <c r="I24" s="40">
        <v>373581</v>
      </c>
      <c r="J24" s="3">
        <v>1474416</v>
      </c>
      <c r="K24" s="3">
        <v>2392002</v>
      </c>
      <c r="L24" s="3">
        <v>2186991</v>
      </c>
      <c r="M24" s="26">
        <v>1264869</v>
      </c>
      <c r="N24" s="27">
        <f t="shared" si="1"/>
        <v>7691859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432063</v>
      </c>
      <c r="AB24" s="27">
        <f t="shared" si="3"/>
        <v>432063</v>
      </c>
      <c r="AD24" s="25" t="s">
        <v>24</v>
      </c>
      <c r="AE24" s="40">
        <f t="shared" si="9"/>
        <v>373581</v>
      </c>
      <c r="AF24" s="3">
        <f t="shared" si="4"/>
        <v>1474416</v>
      </c>
      <c r="AG24" s="3">
        <f t="shared" si="5"/>
        <v>4526307</v>
      </c>
      <c r="AH24" s="3">
        <f t="shared" si="6"/>
        <v>6401387</v>
      </c>
      <c r="AI24" s="26">
        <f t="shared" si="7"/>
        <v>9570599</v>
      </c>
      <c r="AJ24" s="27">
        <f t="shared" si="8"/>
        <v>22346290</v>
      </c>
    </row>
    <row r="25" spans="1:36" ht="15" customHeight="1" x14ac:dyDescent="0.15">
      <c r="A25" s="25" t="s">
        <v>25</v>
      </c>
      <c r="B25" s="40">
        <v>0</v>
      </c>
      <c r="C25" s="3">
        <v>209790</v>
      </c>
      <c r="D25" s="3">
        <v>3383340</v>
      </c>
      <c r="E25" s="3">
        <v>4791963</v>
      </c>
      <c r="F25" s="26">
        <v>10866350</v>
      </c>
      <c r="G25" s="27">
        <f t="shared" si="0"/>
        <v>19251443</v>
      </c>
      <c r="H25" s="25" t="s">
        <v>25</v>
      </c>
      <c r="I25" s="40">
        <v>722952</v>
      </c>
      <c r="J25" s="3">
        <v>1160784</v>
      </c>
      <c r="K25" s="3">
        <v>1572076</v>
      </c>
      <c r="L25" s="3">
        <v>278289</v>
      </c>
      <c r="M25" s="26">
        <v>2002837</v>
      </c>
      <c r="N25" s="27">
        <f t="shared" si="1"/>
        <v>5736938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  <c r="AD25" s="25" t="s">
        <v>25</v>
      </c>
      <c r="AE25" s="40">
        <f t="shared" si="9"/>
        <v>722952</v>
      </c>
      <c r="AF25" s="3">
        <f t="shared" si="4"/>
        <v>1370574</v>
      </c>
      <c r="AG25" s="3">
        <f t="shared" si="5"/>
        <v>4955416</v>
      </c>
      <c r="AH25" s="3">
        <f t="shared" si="6"/>
        <v>5070252</v>
      </c>
      <c r="AI25" s="26">
        <f t="shared" si="7"/>
        <v>12869187</v>
      </c>
      <c r="AJ25" s="27">
        <f t="shared" si="8"/>
        <v>24988381</v>
      </c>
    </row>
    <row r="26" spans="1:36" ht="15" customHeight="1" x14ac:dyDescent="0.15">
      <c r="A26" s="25" t="s">
        <v>26</v>
      </c>
      <c r="B26" s="40">
        <v>206496</v>
      </c>
      <c r="C26" s="3">
        <v>195003</v>
      </c>
      <c r="D26" s="3">
        <v>2520009</v>
      </c>
      <c r="E26" s="3">
        <v>4086747</v>
      </c>
      <c r="F26" s="26">
        <v>8779826</v>
      </c>
      <c r="G26" s="27">
        <f t="shared" si="0"/>
        <v>15788081</v>
      </c>
      <c r="H26" s="25" t="s">
        <v>26</v>
      </c>
      <c r="I26" s="40">
        <v>829669</v>
      </c>
      <c r="J26" s="3">
        <v>1519889</v>
      </c>
      <c r="K26" s="3">
        <v>2549536</v>
      </c>
      <c r="L26" s="3">
        <v>2409840</v>
      </c>
      <c r="M26" s="26">
        <v>1966401</v>
      </c>
      <c r="N26" s="27">
        <f t="shared" si="1"/>
        <v>9275335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  <c r="AD26" s="25" t="s">
        <v>26</v>
      </c>
      <c r="AE26" s="40">
        <f t="shared" si="9"/>
        <v>1036165</v>
      </c>
      <c r="AF26" s="3">
        <f t="shared" si="4"/>
        <v>1714892</v>
      </c>
      <c r="AG26" s="3">
        <f t="shared" si="5"/>
        <v>5069545</v>
      </c>
      <c r="AH26" s="3">
        <f t="shared" si="6"/>
        <v>6496587</v>
      </c>
      <c r="AI26" s="26">
        <f t="shared" si="7"/>
        <v>10746227</v>
      </c>
      <c r="AJ26" s="27">
        <f t="shared" si="8"/>
        <v>25063416</v>
      </c>
    </row>
    <row r="27" spans="1:36" ht="15" customHeight="1" x14ac:dyDescent="0.15">
      <c r="A27" s="25" t="s">
        <v>27</v>
      </c>
      <c r="B27" s="40">
        <v>191403</v>
      </c>
      <c r="C27" s="3">
        <v>648243</v>
      </c>
      <c r="D27" s="3">
        <v>4879908</v>
      </c>
      <c r="E27" s="3">
        <v>7603569</v>
      </c>
      <c r="F27" s="26">
        <v>12954600</v>
      </c>
      <c r="G27" s="27">
        <f t="shared" si="0"/>
        <v>26277723</v>
      </c>
      <c r="H27" s="25" t="s">
        <v>27</v>
      </c>
      <c r="I27" s="40">
        <v>959661</v>
      </c>
      <c r="J27" s="3">
        <v>1140840</v>
      </c>
      <c r="K27" s="3">
        <v>2236500</v>
      </c>
      <c r="L27" s="3">
        <v>1843902</v>
      </c>
      <c r="M27" s="26">
        <v>1963458</v>
      </c>
      <c r="N27" s="27">
        <f t="shared" si="1"/>
        <v>8144361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221679</v>
      </c>
      <c r="AB27" s="27">
        <f t="shared" si="3"/>
        <v>221679</v>
      </c>
      <c r="AD27" s="25" t="s">
        <v>27</v>
      </c>
      <c r="AE27" s="40">
        <f t="shared" si="9"/>
        <v>1151064</v>
      </c>
      <c r="AF27" s="3">
        <f t="shared" si="4"/>
        <v>1789083</v>
      </c>
      <c r="AG27" s="3">
        <f t="shared" si="5"/>
        <v>7116408</v>
      </c>
      <c r="AH27" s="3">
        <f t="shared" si="6"/>
        <v>9447471</v>
      </c>
      <c r="AI27" s="26">
        <f t="shared" si="7"/>
        <v>15139737</v>
      </c>
      <c r="AJ27" s="27">
        <f t="shared" si="8"/>
        <v>34643763</v>
      </c>
    </row>
    <row r="28" spans="1:36" ht="15" customHeight="1" x14ac:dyDescent="0.15">
      <c r="A28" s="25" t="s">
        <v>28</v>
      </c>
      <c r="B28" s="40">
        <v>1231497</v>
      </c>
      <c r="C28" s="3">
        <v>921870</v>
      </c>
      <c r="D28" s="3">
        <v>7739862</v>
      </c>
      <c r="E28" s="3">
        <v>9205245</v>
      </c>
      <c r="F28" s="26">
        <v>13758870</v>
      </c>
      <c r="G28" s="27">
        <f t="shared" si="0"/>
        <v>32857344</v>
      </c>
      <c r="H28" s="25" t="s">
        <v>28</v>
      </c>
      <c r="I28" s="40">
        <v>716076</v>
      </c>
      <c r="J28" s="3">
        <v>1650393</v>
      </c>
      <c r="K28" s="3">
        <v>761611</v>
      </c>
      <c r="L28" s="3">
        <v>2437713</v>
      </c>
      <c r="M28" s="26">
        <v>2772639</v>
      </c>
      <c r="N28" s="27">
        <f t="shared" si="1"/>
        <v>8338432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2203137</v>
      </c>
      <c r="AB28" s="27">
        <f t="shared" si="3"/>
        <v>2203137</v>
      </c>
      <c r="AD28" s="25" t="s">
        <v>28</v>
      </c>
      <c r="AE28" s="40">
        <f t="shared" si="9"/>
        <v>1947573</v>
      </c>
      <c r="AF28" s="3">
        <f t="shared" si="4"/>
        <v>2572263</v>
      </c>
      <c r="AG28" s="3">
        <f t="shared" si="5"/>
        <v>8501473</v>
      </c>
      <c r="AH28" s="3">
        <f t="shared" si="6"/>
        <v>11642958</v>
      </c>
      <c r="AI28" s="26">
        <f t="shared" si="7"/>
        <v>18734646</v>
      </c>
      <c r="AJ28" s="27">
        <f t="shared" si="8"/>
        <v>43398913</v>
      </c>
    </row>
    <row r="29" spans="1:36" ht="15" customHeight="1" x14ac:dyDescent="0.15">
      <c r="A29" s="25" t="s">
        <v>29</v>
      </c>
      <c r="B29" s="40">
        <v>0</v>
      </c>
      <c r="C29" s="3">
        <v>217179</v>
      </c>
      <c r="D29" s="3">
        <v>7234263</v>
      </c>
      <c r="E29" s="3">
        <v>10555944</v>
      </c>
      <c r="F29" s="26">
        <v>9519453</v>
      </c>
      <c r="G29" s="27">
        <f t="shared" si="0"/>
        <v>27526839</v>
      </c>
      <c r="H29" s="25" t="s">
        <v>29</v>
      </c>
      <c r="I29" s="40">
        <v>591435</v>
      </c>
      <c r="J29" s="3">
        <v>3310560</v>
      </c>
      <c r="K29" s="3">
        <v>4475701</v>
      </c>
      <c r="L29" s="3">
        <v>4145344</v>
      </c>
      <c r="M29" s="26">
        <v>4112933</v>
      </c>
      <c r="N29" s="27">
        <f t="shared" si="1"/>
        <v>16635973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420455</v>
      </c>
      <c r="AA29" s="26">
        <v>0</v>
      </c>
      <c r="AB29" s="27">
        <f t="shared" si="3"/>
        <v>420455</v>
      </c>
      <c r="AD29" s="25" t="s">
        <v>29</v>
      </c>
      <c r="AE29" s="40">
        <f t="shared" si="9"/>
        <v>591435</v>
      </c>
      <c r="AF29" s="3">
        <f t="shared" si="4"/>
        <v>3527739</v>
      </c>
      <c r="AG29" s="3">
        <f t="shared" si="5"/>
        <v>11709964</v>
      </c>
      <c r="AH29" s="3">
        <f t="shared" si="6"/>
        <v>15121743</v>
      </c>
      <c r="AI29" s="26">
        <f t="shared" si="7"/>
        <v>13632386</v>
      </c>
      <c r="AJ29" s="27">
        <f t="shared" si="8"/>
        <v>44583267</v>
      </c>
    </row>
    <row r="30" spans="1:36" ht="15" customHeight="1" x14ac:dyDescent="0.15">
      <c r="A30" s="25" t="s">
        <v>30</v>
      </c>
      <c r="B30" s="40">
        <v>0</v>
      </c>
      <c r="C30" s="3">
        <v>672120</v>
      </c>
      <c r="D30" s="3">
        <v>8077347</v>
      </c>
      <c r="E30" s="3">
        <v>13796788</v>
      </c>
      <c r="F30" s="26">
        <v>13729409</v>
      </c>
      <c r="G30" s="27">
        <f t="shared" si="0"/>
        <v>36275664</v>
      </c>
      <c r="H30" s="25" t="s">
        <v>30</v>
      </c>
      <c r="I30" s="40">
        <v>2115805</v>
      </c>
      <c r="J30" s="3">
        <v>1819905</v>
      </c>
      <c r="K30" s="3">
        <v>8131340</v>
      </c>
      <c r="L30" s="3">
        <v>12674211</v>
      </c>
      <c r="M30" s="26">
        <v>10969027</v>
      </c>
      <c r="N30" s="27">
        <f t="shared" si="1"/>
        <v>35710288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440342</v>
      </c>
      <c r="U30" s="27">
        <f t="shared" si="2"/>
        <v>440342</v>
      </c>
      <c r="V30" s="25" t="s">
        <v>30</v>
      </c>
      <c r="W30" s="40">
        <v>0</v>
      </c>
      <c r="X30" s="3">
        <v>314316</v>
      </c>
      <c r="Y30" s="3">
        <v>762858</v>
      </c>
      <c r="Z30" s="3">
        <v>4205421</v>
      </c>
      <c r="AA30" s="26">
        <v>7053021</v>
      </c>
      <c r="AB30" s="27">
        <f t="shared" si="3"/>
        <v>12335616</v>
      </c>
      <c r="AD30" s="25" t="s">
        <v>30</v>
      </c>
      <c r="AE30" s="40">
        <f t="shared" si="9"/>
        <v>2115805</v>
      </c>
      <c r="AF30" s="3">
        <f t="shared" si="4"/>
        <v>2806341</v>
      </c>
      <c r="AG30" s="3">
        <f t="shared" si="5"/>
        <v>16971545</v>
      </c>
      <c r="AH30" s="3">
        <f t="shared" si="6"/>
        <v>30676420</v>
      </c>
      <c r="AI30" s="26">
        <f t="shared" si="7"/>
        <v>32191799</v>
      </c>
      <c r="AJ30" s="27">
        <f t="shared" si="8"/>
        <v>84761910</v>
      </c>
    </row>
    <row r="31" spans="1:36" ht="15" customHeight="1" x14ac:dyDescent="0.15">
      <c r="A31" s="25" t="s">
        <v>31</v>
      </c>
      <c r="B31" s="40">
        <v>0</v>
      </c>
      <c r="C31" s="3">
        <v>213984</v>
      </c>
      <c r="D31" s="3">
        <v>4573705</v>
      </c>
      <c r="E31" s="3">
        <v>10107023</v>
      </c>
      <c r="F31" s="26">
        <v>9024002</v>
      </c>
      <c r="G31" s="27">
        <f t="shared" si="0"/>
        <v>23918714</v>
      </c>
      <c r="H31" s="25" t="s">
        <v>31</v>
      </c>
      <c r="I31" s="40">
        <v>221526</v>
      </c>
      <c r="J31" s="3">
        <v>1125630</v>
      </c>
      <c r="K31" s="3">
        <v>2781999</v>
      </c>
      <c r="L31" s="3">
        <v>3469795</v>
      </c>
      <c r="M31" s="26">
        <v>1206144</v>
      </c>
      <c r="N31" s="27">
        <f t="shared" si="1"/>
        <v>8805094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773541</v>
      </c>
      <c r="AA31" s="26">
        <v>2866824</v>
      </c>
      <c r="AB31" s="27">
        <f t="shared" si="3"/>
        <v>3640365</v>
      </c>
      <c r="AD31" s="25" t="s">
        <v>31</v>
      </c>
      <c r="AE31" s="40">
        <f t="shared" si="9"/>
        <v>221526</v>
      </c>
      <c r="AF31" s="3">
        <f t="shared" si="4"/>
        <v>1339614</v>
      </c>
      <c r="AG31" s="3">
        <f t="shared" si="5"/>
        <v>7355704</v>
      </c>
      <c r="AH31" s="3">
        <f t="shared" si="6"/>
        <v>14350359</v>
      </c>
      <c r="AI31" s="26">
        <f t="shared" si="7"/>
        <v>13096970</v>
      </c>
      <c r="AJ31" s="27">
        <f t="shared" si="8"/>
        <v>36364173</v>
      </c>
    </row>
    <row r="32" spans="1:36" ht="15" customHeight="1" x14ac:dyDescent="0.15">
      <c r="A32" s="25" t="s">
        <v>32</v>
      </c>
      <c r="B32" s="40">
        <v>0</v>
      </c>
      <c r="C32" s="3">
        <v>0</v>
      </c>
      <c r="D32" s="3">
        <v>2938374</v>
      </c>
      <c r="E32" s="3">
        <v>3906450</v>
      </c>
      <c r="F32" s="26">
        <v>7376706</v>
      </c>
      <c r="G32" s="27">
        <f t="shared" si="0"/>
        <v>14221530</v>
      </c>
      <c r="H32" s="25" t="s">
        <v>32</v>
      </c>
      <c r="I32" s="40">
        <v>541632</v>
      </c>
      <c r="J32" s="3">
        <v>3499551</v>
      </c>
      <c r="K32" s="3">
        <v>2149983</v>
      </c>
      <c r="L32" s="3">
        <v>2283579</v>
      </c>
      <c r="M32" s="26">
        <v>4338075</v>
      </c>
      <c r="N32" s="27">
        <f t="shared" si="1"/>
        <v>12812820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1680243</v>
      </c>
      <c r="AB32" s="27">
        <f t="shared" si="3"/>
        <v>1680243</v>
      </c>
      <c r="AD32" s="25" t="s">
        <v>32</v>
      </c>
      <c r="AE32" s="40">
        <f t="shared" si="9"/>
        <v>541632</v>
      </c>
      <c r="AF32" s="3">
        <f t="shared" si="4"/>
        <v>3499551</v>
      </c>
      <c r="AG32" s="3">
        <f t="shared" si="5"/>
        <v>5088357</v>
      </c>
      <c r="AH32" s="3">
        <f t="shared" si="6"/>
        <v>6190029</v>
      </c>
      <c r="AI32" s="26">
        <f t="shared" si="7"/>
        <v>13395024</v>
      </c>
      <c r="AJ32" s="27">
        <f t="shared" si="8"/>
        <v>28714593</v>
      </c>
    </row>
    <row r="33" spans="1:36" ht="15" customHeight="1" x14ac:dyDescent="0.15">
      <c r="A33" s="25" t="s">
        <v>33</v>
      </c>
      <c r="B33" s="40">
        <v>388404</v>
      </c>
      <c r="C33" s="3">
        <v>224766</v>
      </c>
      <c r="D33" s="3">
        <v>6509536</v>
      </c>
      <c r="E33" s="3">
        <v>12484083</v>
      </c>
      <c r="F33" s="26">
        <v>7749153</v>
      </c>
      <c r="G33" s="27">
        <f t="shared" si="0"/>
        <v>27355942</v>
      </c>
      <c r="H33" s="25" t="s">
        <v>33</v>
      </c>
      <c r="I33" s="40">
        <v>5161298</v>
      </c>
      <c r="J33" s="3">
        <v>1970253</v>
      </c>
      <c r="K33" s="3">
        <v>3749157</v>
      </c>
      <c r="L33" s="3">
        <v>5205285</v>
      </c>
      <c r="M33" s="26">
        <v>4926549</v>
      </c>
      <c r="N33" s="27">
        <f t="shared" si="1"/>
        <v>21012542</v>
      </c>
      <c r="O33" s="25" t="s">
        <v>33</v>
      </c>
      <c r="P33" s="40">
        <v>0</v>
      </c>
      <c r="Q33" s="3">
        <v>0</v>
      </c>
      <c r="R33" s="3">
        <v>572751</v>
      </c>
      <c r="S33" s="3">
        <v>1268820</v>
      </c>
      <c r="T33" s="26">
        <v>1684998</v>
      </c>
      <c r="U33" s="27">
        <f t="shared" si="2"/>
        <v>3526569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0</v>
      </c>
      <c r="AB33" s="27">
        <f t="shared" si="3"/>
        <v>0</v>
      </c>
      <c r="AD33" s="25" t="s">
        <v>33</v>
      </c>
      <c r="AE33" s="40">
        <f t="shared" si="9"/>
        <v>5549702</v>
      </c>
      <c r="AF33" s="3">
        <f t="shared" si="4"/>
        <v>2195019</v>
      </c>
      <c r="AG33" s="3">
        <f t="shared" si="5"/>
        <v>10831444</v>
      </c>
      <c r="AH33" s="3">
        <f t="shared" si="6"/>
        <v>18958188</v>
      </c>
      <c r="AI33" s="26">
        <f t="shared" si="7"/>
        <v>14360700</v>
      </c>
      <c r="AJ33" s="27">
        <f t="shared" si="8"/>
        <v>51895053</v>
      </c>
    </row>
    <row r="34" spans="1:36" ht="15" customHeight="1" x14ac:dyDescent="0.15">
      <c r="A34" s="25" t="s">
        <v>34</v>
      </c>
      <c r="B34" s="40">
        <v>182403</v>
      </c>
      <c r="C34" s="3">
        <v>224766</v>
      </c>
      <c r="D34" s="3">
        <v>2757906</v>
      </c>
      <c r="E34" s="3">
        <v>3448485</v>
      </c>
      <c r="F34" s="26">
        <v>2175966</v>
      </c>
      <c r="G34" s="27">
        <f t="shared" si="0"/>
        <v>8789526</v>
      </c>
      <c r="H34" s="25" t="s">
        <v>34</v>
      </c>
      <c r="I34" s="40">
        <v>506655</v>
      </c>
      <c r="J34" s="3">
        <v>223398</v>
      </c>
      <c r="K34" s="3">
        <v>680085</v>
      </c>
      <c r="L34" s="3">
        <v>554061</v>
      </c>
      <c r="M34" s="26">
        <v>306423</v>
      </c>
      <c r="N34" s="27">
        <f t="shared" si="1"/>
        <v>2270622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152400</v>
      </c>
      <c r="U34" s="27">
        <f t="shared" si="2"/>
        <v>152400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  <c r="AD34" s="25" t="s">
        <v>34</v>
      </c>
      <c r="AE34" s="40">
        <f t="shared" si="9"/>
        <v>689058</v>
      </c>
      <c r="AF34" s="3">
        <f t="shared" si="4"/>
        <v>448164</v>
      </c>
      <c r="AG34" s="3">
        <f t="shared" si="5"/>
        <v>3437991</v>
      </c>
      <c r="AH34" s="3">
        <f t="shared" si="6"/>
        <v>4002546</v>
      </c>
      <c r="AI34" s="26">
        <f t="shared" si="7"/>
        <v>2634789</v>
      </c>
      <c r="AJ34" s="27">
        <f t="shared" si="8"/>
        <v>11212548</v>
      </c>
    </row>
    <row r="35" spans="1:36" ht="15" customHeight="1" x14ac:dyDescent="0.15">
      <c r="A35" s="25" t="s">
        <v>35</v>
      </c>
      <c r="B35" s="40">
        <v>0</v>
      </c>
      <c r="C35" s="3">
        <v>201870</v>
      </c>
      <c r="D35" s="3">
        <v>2393940</v>
      </c>
      <c r="E35" s="3">
        <v>3821418</v>
      </c>
      <c r="F35" s="26">
        <v>2331873</v>
      </c>
      <c r="G35" s="27">
        <f t="shared" si="0"/>
        <v>8749101</v>
      </c>
      <c r="H35" s="25" t="s">
        <v>35</v>
      </c>
      <c r="I35" s="40">
        <v>1588059</v>
      </c>
      <c r="J35" s="3">
        <v>372645</v>
      </c>
      <c r="K35" s="3">
        <v>2992266</v>
      </c>
      <c r="L35" s="3">
        <v>2266848</v>
      </c>
      <c r="M35" s="26">
        <v>1770417</v>
      </c>
      <c r="N35" s="27">
        <f t="shared" si="1"/>
        <v>8990235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342369</v>
      </c>
      <c r="U35" s="27">
        <f t="shared" si="2"/>
        <v>342369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365976</v>
      </c>
      <c r="AB35" s="27">
        <f t="shared" si="3"/>
        <v>365976</v>
      </c>
      <c r="AD35" s="25" t="s">
        <v>35</v>
      </c>
      <c r="AE35" s="40">
        <f t="shared" si="9"/>
        <v>1588059</v>
      </c>
      <c r="AF35" s="3">
        <f t="shared" si="4"/>
        <v>574515</v>
      </c>
      <c r="AG35" s="3">
        <f t="shared" si="5"/>
        <v>5386206</v>
      </c>
      <c r="AH35" s="3">
        <f t="shared" si="6"/>
        <v>6088266</v>
      </c>
      <c r="AI35" s="26">
        <f t="shared" si="7"/>
        <v>4810635</v>
      </c>
      <c r="AJ35" s="27">
        <f t="shared" si="8"/>
        <v>18447681</v>
      </c>
    </row>
    <row r="36" spans="1:36" ht="15" customHeight="1" x14ac:dyDescent="0.15">
      <c r="A36" s="25" t="s">
        <v>36</v>
      </c>
      <c r="B36" s="40">
        <v>0</v>
      </c>
      <c r="C36" s="3">
        <v>0</v>
      </c>
      <c r="D36" s="3">
        <v>713214</v>
      </c>
      <c r="E36" s="3">
        <v>241362</v>
      </c>
      <c r="F36" s="26">
        <v>0</v>
      </c>
      <c r="G36" s="27">
        <f t="shared" si="0"/>
        <v>954576</v>
      </c>
      <c r="H36" s="25" t="s">
        <v>36</v>
      </c>
      <c r="I36" s="40">
        <v>0</v>
      </c>
      <c r="J36" s="3">
        <v>0</v>
      </c>
      <c r="K36" s="3">
        <v>557532</v>
      </c>
      <c r="L36" s="3">
        <v>344934</v>
      </c>
      <c r="M36" s="26">
        <v>700554</v>
      </c>
      <c r="N36" s="27">
        <f t="shared" si="1"/>
        <v>1603020</v>
      </c>
      <c r="O36" s="25" t="s">
        <v>36</v>
      </c>
      <c r="P36" s="40">
        <v>0</v>
      </c>
      <c r="Q36" s="3">
        <v>0</v>
      </c>
      <c r="R36" s="3">
        <v>0</v>
      </c>
      <c r="S36" s="3">
        <v>103725</v>
      </c>
      <c r="T36" s="26">
        <v>0</v>
      </c>
      <c r="U36" s="27">
        <f t="shared" si="2"/>
        <v>103725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  <c r="AD36" s="25" t="s">
        <v>36</v>
      </c>
      <c r="AE36" s="40">
        <f t="shared" si="9"/>
        <v>0</v>
      </c>
      <c r="AF36" s="3">
        <f t="shared" si="4"/>
        <v>0</v>
      </c>
      <c r="AG36" s="3">
        <f t="shared" si="5"/>
        <v>1270746</v>
      </c>
      <c r="AH36" s="3">
        <f t="shared" si="6"/>
        <v>690021</v>
      </c>
      <c r="AI36" s="26">
        <f t="shared" si="7"/>
        <v>700554</v>
      </c>
      <c r="AJ36" s="27">
        <f t="shared" si="8"/>
        <v>2661321</v>
      </c>
    </row>
    <row r="37" spans="1:36" ht="15" customHeight="1" thickBot="1" x14ac:dyDescent="0.2">
      <c r="A37" s="28" t="s">
        <v>37</v>
      </c>
      <c r="B37" s="41">
        <v>0</v>
      </c>
      <c r="C37" s="13">
        <v>469727</v>
      </c>
      <c r="D37" s="13">
        <v>4440996</v>
      </c>
      <c r="E37" s="13">
        <v>13595304</v>
      </c>
      <c r="F37" s="29">
        <v>8995887</v>
      </c>
      <c r="G37" s="30">
        <f t="shared" si="0"/>
        <v>27501914</v>
      </c>
      <c r="H37" s="28" t="s">
        <v>37</v>
      </c>
      <c r="I37" s="41">
        <v>2960406</v>
      </c>
      <c r="J37" s="13">
        <v>6283963</v>
      </c>
      <c r="K37" s="13">
        <v>6960982</v>
      </c>
      <c r="L37" s="13">
        <v>9062068</v>
      </c>
      <c r="M37" s="29">
        <v>2229332</v>
      </c>
      <c r="N37" s="30">
        <f t="shared" si="1"/>
        <v>27496751</v>
      </c>
      <c r="O37" s="28" t="s">
        <v>37</v>
      </c>
      <c r="P37" s="41">
        <v>0</v>
      </c>
      <c r="Q37" s="13">
        <v>0</v>
      </c>
      <c r="R37" s="13">
        <v>260846.99999999997</v>
      </c>
      <c r="S37" s="13">
        <v>308610</v>
      </c>
      <c r="T37" s="29">
        <v>683631</v>
      </c>
      <c r="U37" s="30">
        <f t="shared" si="2"/>
        <v>1253088</v>
      </c>
      <c r="V37" s="28" t="s">
        <v>37</v>
      </c>
      <c r="W37" s="41">
        <v>0</v>
      </c>
      <c r="X37" s="13">
        <v>0</v>
      </c>
      <c r="Y37" s="13">
        <v>0</v>
      </c>
      <c r="Z37" s="13">
        <v>2065770</v>
      </c>
      <c r="AA37" s="29">
        <v>2570994</v>
      </c>
      <c r="AB37" s="30">
        <f t="shared" si="3"/>
        <v>4636764</v>
      </c>
      <c r="AD37" s="28" t="s">
        <v>37</v>
      </c>
      <c r="AE37" s="41">
        <f t="shared" si="9"/>
        <v>2960406</v>
      </c>
      <c r="AF37" s="13">
        <f t="shared" si="4"/>
        <v>6753690</v>
      </c>
      <c r="AG37" s="13">
        <f t="shared" si="5"/>
        <v>11662825</v>
      </c>
      <c r="AH37" s="13">
        <f t="shared" si="6"/>
        <v>25031752</v>
      </c>
      <c r="AI37" s="29">
        <f t="shared" si="7"/>
        <v>14479844</v>
      </c>
      <c r="AJ37" s="30">
        <f t="shared" si="8"/>
        <v>60888517</v>
      </c>
    </row>
  </sheetData>
  <mergeCells count="18">
    <mergeCell ref="F1:G1"/>
    <mergeCell ref="M1:N1"/>
    <mergeCell ref="T1:U1"/>
    <mergeCell ref="F2:G2"/>
    <mergeCell ref="P4:U5"/>
    <mergeCell ref="M2:N2"/>
    <mergeCell ref="T2:U2"/>
    <mergeCell ref="A4:A6"/>
    <mergeCell ref="B4:G5"/>
    <mergeCell ref="H4:H6"/>
    <mergeCell ref="I4:N5"/>
    <mergeCell ref="O4:O6"/>
    <mergeCell ref="AD4:AD6"/>
    <mergeCell ref="AE4:AJ5"/>
    <mergeCell ref="AA1:AB1"/>
    <mergeCell ref="AA2:AB2"/>
    <mergeCell ref="V4:V6"/>
    <mergeCell ref="W4:A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4" manualBreakCount="4">
    <brk id="7" max="1048575" man="1"/>
    <brk id="14" max="1048575" man="1"/>
    <brk id="21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2021-04-13T02:27:27Z</cp:lastPrinted>
  <dcterms:created xsi:type="dcterms:W3CDTF">2011-02-15T07:39:37Z</dcterms:created>
  <dcterms:modified xsi:type="dcterms:W3CDTF">2021-04-13T02:28:48Z</dcterms:modified>
</cp:coreProperties>
</file>