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2\月報作成様式\０２　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</definedNames>
  <calcPr calcId="162913"/>
</workbook>
</file>

<file path=xl/calcChain.xml><?xml version="1.0" encoding="utf-8"?>
<calcChain xmlns="http://schemas.openxmlformats.org/spreadsheetml/2006/main"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Q1" i="2" l="1"/>
  <c r="Z1" i="2" s="1"/>
  <c r="Q2" i="2"/>
  <c r="Z2" i="2" s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<sst xmlns="http://schemas.openxmlformats.org/spreadsheetml/2006/main" count="520" uniqueCount="61">
  <si>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</si>
  <si>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</si>
  <si>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</si>
  <si>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</si>
  <si>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</si>
  <si>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</si>
  <si>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</si>
  <si>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</si>
  <si>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</si>
  <si>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</si>
  <si>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</si>
  <si>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</si>
  <si>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</si>
  <si>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</si>
  <si>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</si>
  <si>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</si>
  <si>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</si>
  <si>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</si>
  <si>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</si>
  <si>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</si>
  <si>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</si>
  <si>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</si>
  <si>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</si>
  <si>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</si>
  <si>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</si>
  <si>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</si>
  <si>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</si>
  <si>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</si>
  <si>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</si>
  <si>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</si>
  <si>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</si>
  <si>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</si>
  <si>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</si>
  <si>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</si>
  <si>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</si>
  <si>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</si>
  <si>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</si>
  <si>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</si>
  <si>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</si>
  <si>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</si>
  <si>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</si>
  <si>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</si>
  <si>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</si>
  <si>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</si>
  <si>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</si>
  <si>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</si>
  <si>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</si>
  <si>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</si>
  <si>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</si>
  <si>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</si>
  <si>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</si>
  <si>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</si>
  <si>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</si>
  <si>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</si>
  <si>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</si>
  <si>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</si>
  <si>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</si>
  <si>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現物給付（12月サービス分）</t>
    <phoneticPr fontId="2"/>
  </si>
  <si>
    <t xml:space="preserve"> 償還給付（1月支出決定分）</t>
    <phoneticPr fontId="2"/>
  </si>
  <si>
    <t>　現物給付（12月サービス分）</t>
    <phoneticPr fontId="2"/>
  </si>
  <si>
    <t>　償還給付（1月支出決定分）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</si>
</sst>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="91" zoomScaleNormal="100" zoomScaleSheetLayoutView="91" workbookViewId="0">
      <pane xSplit="1" ySplit="5" topLeftCell="O6" activePane="bottomRight" state="frozen"/>
      <selection pane="topRight" activeCell="B1" sqref="B1"/>
      <selection pane="bottomLeft" activeCell="A6" sqref="A6"/>
      <selection pane="bottomRight" activeCell="AA6" sqref="AA6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0" t="s">
        <v>57</v>
      </c>
      <c r="I1" s="71"/>
      <c r="J1" s="1" t="s">
        <v>46</v>
      </c>
      <c r="N1" s="4"/>
      <c r="O1" s="5"/>
      <c r="P1" s="5"/>
      <c r="Q1" s="70" t="str">
        <f>H1:H1</f>
        <v xml:space="preserve"> 現物給付（12月サービス分）</v>
      </c>
      <c r="R1" s="71"/>
      <c r="S1" s="1" t="s">
        <v>46</v>
      </c>
      <c r="W1" s="4"/>
      <c r="X1" s="5"/>
      <c r="Y1" s="5"/>
      <c r="Z1" s="70" t="str">
        <f>Q1:Q1</f>
        <v xml:space="preserve"> 現物給付（12月サービス分）</v>
      </c>
      <c r="AA1" s="71"/>
    </row>
    <row r="2" spans="1:27" ht="15" customHeight="1" thickBot="1" x14ac:dyDescent="0.2">
      <c r="E2" s="6"/>
      <c r="F2" s="6"/>
      <c r="G2" s="6"/>
      <c r="H2" s="72" t="s">
        <v>58</v>
      </c>
      <c r="I2" s="73"/>
      <c r="N2" s="6"/>
      <c r="O2" s="6"/>
      <c r="P2" s="6"/>
      <c r="Q2" s="72" t="str">
        <f>H2:H2</f>
        <v xml:space="preserve"> 償還給付（1月支出決定分）</v>
      </c>
      <c r="R2" s="73"/>
      <c r="S2" s="30"/>
      <c r="W2" s="6"/>
      <c r="X2" s="6"/>
      <c r="Y2" s="6"/>
      <c r="Z2" s="72" t="str">
        <f>Q2:Q2</f>
        <v xml:space="preserve"> 償還給付（1月支出決定分）</v>
      </c>
      <c r="AA2" s="73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4" t="s">
        <v>48</v>
      </c>
      <c r="B4" s="76" t="s">
        <v>45</v>
      </c>
      <c r="C4" s="77"/>
      <c r="D4" s="77"/>
      <c r="E4" s="77"/>
      <c r="F4" s="77"/>
      <c r="G4" s="77"/>
      <c r="H4" s="77"/>
      <c r="I4" s="78"/>
      <c r="J4" s="74" t="s">
        <v>48</v>
      </c>
      <c r="K4" s="76" t="s">
        <v>49</v>
      </c>
      <c r="L4" s="77"/>
      <c r="M4" s="77"/>
      <c r="N4" s="77"/>
      <c r="O4" s="77"/>
      <c r="P4" s="77"/>
      <c r="Q4" s="77"/>
      <c r="R4" s="78"/>
      <c r="S4" s="74" t="s">
        <v>48</v>
      </c>
      <c r="T4" s="76" t="s">
        <v>50</v>
      </c>
      <c r="U4" s="77"/>
      <c r="V4" s="77"/>
      <c r="W4" s="77"/>
      <c r="X4" s="77"/>
      <c r="Y4" s="77"/>
      <c r="Z4" s="77"/>
      <c r="AA4" s="78"/>
    </row>
    <row r="5" spans="1:27" ht="15" customHeight="1" thickBot="1" x14ac:dyDescent="0.2">
      <c r="A5" s="7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53</v>
      </c>
      <c r="C6" s="13">
        <f t="shared" si="0"/>
        <v>76</v>
      </c>
      <c r="D6" s="13">
        <f t="shared" si="0"/>
        <v>2426</v>
      </c>
      <c r="E6" s="13">
        <f t="shared" si="0"/>
        <v>2038</v>
      </c>
      <c r="F6" s="13">
        <f t="shared" si="0"/>
        <v>1692</v>
      </c>
      <c r="G6" s="13">
        <f t="shared" si="0"/>
        <v>1383</v>
      </c>
      <c r="H6" s="14">
        <f t="shared" si="0"/>
        <v>899</v>
      </c>
      <c r="I6" s="15">
        <f>SUM(B6:H6)</f>
        <v>8567</v>
      </c>
      <c r="J6" s="11" t="s">
        <v>43</v>
      </c>
      <c r="K6" s="12">
        <f t="shared" ref="K6:Q6" si="1">SUM(K7:K36)</f>
        <v>0</v>
      </c>
      <c r="L6" s="13">
        <f t="shared" si="1"/>
        <v>0</v>
      </c>
      <c r="M6" s="13">
        <f t="shared" si="1"/>
        <v>17</v>
      </c>
      <c r="N6" s="13">
        <f t="shared" si="1"/>
        <v>22</v>
      </c>
      <c r="O6" s="13">
        <f t="shared" si="1"/>
        <v>18</v>
      </c>
      <c r="P6" s="13">
        <f t="shared" si="1"/>
        <v>16</v>
      </c>
      <c r="Q6" s="14">
        <f t="shared" si="1"/>
        <v>15</v>
      </c>
      <c r="R6" s="15">
        <f>SUM(K6:Q6)</f>
        <v>88</v>
      </c>
      <c r="S6" s="11" t="s">
        <v>43</v>
      </c>
      <c r="T6" s="12">
        <f t="shared" ref="T6:Z6" si="2">SUM(T7:T36)</f>
        <v>53</v>
      </c>
      <c r="U6" s="13">
        <f t="shared" si="2"/>
        <v>76</v>
      </c>
      <c r="V6" s="13">
        <f t="shared" si="2"/>
        <v>2443</v>
      </c>
      <c r="W6" s="13">
        <f t="shared" si="2"/>
        <v>2060</v>
      </c>
      <c r="X6" s="13">
        <f t="shared" si="2"/>
        <v>1710</v>
      </c>
      <c r="Y6" s="13">
        <f t="shared" si="2"/>
        <v>1399</v>
      </c>
      <c r="Z6" s="14">
        <f t="shared" si="2"/>
        <v>914</v>
      </c>
      <c r="AA6" s="15">
        <f>SUM(T6:Z6)</f>
        <v>8655</v>
      </c>
    </row>
    <row r="7" spans="1:27" ht="15" customHeight="1" x14ac:dyDescent="0.15">
      <c r="A7" s="16" t="s">
        <v>13</v>
      </c>
      <c r="B7" s="17">
        <v>24</v>
      </c>
      <c r="C7" s="18">
        <v>35</v>
      </c>
      <c r="D7" s="18">
        <v>1113</v>
      </c>
      <c r="E7" s="18">
        <v>884</v>
      </c>
      <c r="F7" s="18">
        <v>804</v>
      </c>
      <c r="G7" s="18">
        <v>699</v>
      </c>
      <c r="H7" s="19">
        <v>505</v>
      </c>
      <c r="I7" s="20">
        <f t="shared" ref="I7:I36" si="3">SUM(B7:H7)</f>
        <v>4064</v>
      </c>
      <c r="J7" s="16" t="s">
        <v>13</v>
      </c>
      <c r="K7" s="17">
        <v>0</v>
      </c>
      <c r="L7" s="18">
        <v>0</v>
      </c>
      <c r="M7" s="18">
        <v>10</v>
      </c>
      <c r="N7" s="18">
        <v>11</v>
      </c>
      <c r="O7" s="18">
        <v>7</v>
      </c>
      <c r="P7" s="18">
        <v>8</v>
      </c>
      <c r="Q7" s="19">
        <v>6</v>
      </c>
      <c r="R7" s="20">
        <f t="shared" ref="R7:R36" si="4">SUM(K7:Q7)</f>
        <v>42</v>
      </c>
      <c r="S7" s="16" t="s">
        <v>13</v>
      </c>
      <c r="T7" s="17">
        <v>24</v>
      </c>
      <c r="U7" s="18">
        <v>35</v>
      </c>
      <c r="V7" s="18">
        <v>1123</v>
      </c>
      <c r="W7" s="18">
        <v>895</v>
      </c>
      <c r="X7" s="18">
        <v>811</v>
      </c>
      <c r="Y7" s="18">
        <v>707</v>
      </c>
      <c r="Z7" s="19">
        <v>511</v>
      </c>
      <c r="AA7" s="20">
        <f t="shared" ref="AA7:AA36" si="5">SUM(T7:Z7)</f>
        <v>4106</v>
      </c>
    </row>
    <row r="8" spans="1:27" ht="15" customHeight="1" x14ac:dyDescent="0.15">
      <c r="A8" s="21" t="s">
        <v>14</v>
      </c>
      <c r="B8" s="22">
        <v>3</v>
      </c>
      <c r="C8" s="3">
        <v>6</v>
      </c>
      <c r="D8" s="3">
        <v>127</v>
      </c>
      <c r="E8" s="3">
        <v>139</v>
      </c>
      <c r="F8" s="3">
        <v>101</v>
      </c>
      <c r="G8" s="3">
        <v>78</v>
      </c>
      <c r="H8" s="23">
        <v>33</v>
      </c>
      <c r="I8" s="24">
        <f t="shared" si="3"/>
        <v>487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1</v>
      </c>
      <c r="P8" s="3">
        <v>0</v>
      </c>
      <c r="Q8" s="23">
        <v>1</v>
      </c>
      <c r="R8" s="24">
        <f t="shared" si="4"/>
        <v>3</v>
      </c>
      <c r="S8" s="21" t="s">
        <v>14</v>
      </c>
      <c r="T8" s="22">
        <v>3</v>
      </c>
      <c r="U8" s="3">
        <v>6</v>
      </c>
      <c r="V8" s="3">
        <v>127</v>
      </c>
      <c r="W8" s="3">
        <v>140</v>
      </c>
      <c r="X8" s="3">
        <v>102</v>
      </c>
      <c r="Y8" s="3">
        <v>78</v>
      </c>
      <c r="Z8" s="23">
        <v>34</v>
      </c>
      <c r="AA8" s="24">
        <f t="shared" si="5"/>
        <v>490</v>
      </c>
    </row>
    <row r="9" spans="1:27" ht="15" customHeight="1" x14ac:dyDescent="0.15">
      <c r="A9" s="21" t="s">
        <v>15</v>
      </c>
      <c r="B9" s="22">
        <v>0</v>
      </c>
      <c r="C9" s="3">
        <v>2</v>
      </c>
      <c r="D9" s="3">
        <v>254</v>
      </c>
      <c r="E9" s="3">
        <v>128</v>
      </c>
      <c r="F9" s="3">
        <v>99</v>
      </c>
      <c r="G9" s="3">
        <v>36</v>
      </c>
      <c r="H9" s="23">
        <v>30</v>
      </c>
      <c r="I9" s="24">
        <f t="shared" si="3"/>
        <v>549</v>
      </c>
      <c r="J9" s="21" t="s">
        <v>15</v>
      </c>
      <c r="K9" s="22">
        <v>0</v>
      </c>
      <c r="L9" s="3">
        <v>0</v>
      </c>
      <c r="M9" s="3">
        <v>1</v>
      </c>
      <c r="N9" s="3">
        <v>2</v>
      </c>
      <c r="O9" s="3">
        <v>1</v>
      </c>
      <c r="P9" s="3">
        <v>1</v>
      </c>
      <c r="Q9" s="23">
        <v>0</v>
      </c>
      <c r="R9" s="24">
        <f t="shared" si="4"/>
        <v>5</v>
      </c>
      <c r="S9" s="21" t="s">
        <v>15</v>
      </c>
      <c r="T9" s="22">
        <v>0</v>
      </c>
      <c r="U9" s="3">
        <v>2</v>
      </c>
      <c r="V9" s="3">
        <v>255</v>
      </c>
      <c r="W9" s="3">
        <v>130</v>
      </c>
      <c r="X9" s="3">
        <v>100</v>
      </c>
      <c r="Y9" s="3">
        <v>37</v>
      </c>
      <c r="Z9" s="23">
        <v>30</v>
      </c>
      <c r="AA9" s="24">
        <f t="shared" si="5"/>
        <v>554</v>
      </c>
    </row>
    <row r="10" spans="1:27" ht="15" customHeight="1" x14ac:dyDescent="0.15">
      <c r="A10" s="21" t="s">
        <v>16</v>
      </c>
      <c r="B10" s="22">
        <v>0</v>
      </c>
      <c r="C10" s="3">
        <v>5</v>
      </c>
      <c r="D10" s="3">
        <v>37</v>
      </c>
      <c r="E10" s="3">
        <v>40</v>
      </c>
      <c r="F10" s="3">
        <v>50</v>
      </c>
      <c r="G10" s="3">
        <v>58</v>
      </c>
      <c r="H10" s="23">
        <v>26</v>
      </c>
      <c r="I10" s="24">
        <f t="shared" si="3"/>
        <v>216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0</v>
      </c>
      <c r="U10" s="3">
        <v>5</v>
      </c>
      <c r="V10" s="3">
        <v>37</v>
      </c>
      <c r="W10" s="3">
        <v>40</v>
      </c>
      <c r="X10" s="3">
        <v>50</v>
      </c>
      <c r="Y10" s="3">
        <v>58</v>
      </c>
      <c r="Z10" s="23">
        <v>26</v>
      </c>
      <c r="AA10" s="24">
        <f t="shared" si="5"/>
        <v>216</v>
      </c>
    </row>
    <row r="11" spans="1:27" ht="15" customHeight="1" x14ac:dyDescent="0.15">
      <c r="A11" s="21" t="s">
        <v>17</v>
      </c>
      <c r="B11" s="22">
        <v>5</v>
      </c>
      <c r="C11" s="3">
        <v>4</v>
      </c>
      <c r="D11" s="3">
        <v>50</v>
      </c>
      <c r="E11" s="3">
        <v>51</v>
      </c>
      <c r="F11" s="3">
        <v>50</v>
      </c>
      <c r="G11" s="3">
        <v>26</v>
      </c>
      <c r="H11" s="23">
        <v>26</v>
      </c>
      <c r="I11" s="24">
        <f t="shared" si="3"/>
        <v>212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23">
        <v>2</v>
      </c>
      <c r="R11" s="24">
        <f t="shared" si="4"/>
        <v>3</v>
      </c>
      <c r="S11" s="21" t="s">
        <v>17</v>
      </c>
      <c r="T11" s="22">
        <v>5</v>
      </c>
      <c r="U11" s="3">
        <v>4</v>
      </c>
      <c r="V11" s="3">
        <v>50</v>
      </c>
      <c r="W11" s="3">
        <v>51</v>
      </c>
      <c r="X11" s="3">
        <v>51</v>
      </c>
      <c r="Y11" s="3">
        <v>26</v>
      </c>
      <c r="Z11" s="23">
        <v>28</v>
      </c>
      <c r="AA11" s="24">
        <f t="shared" si="5"/>
        <v>215</v>
      </c>
    </row>
    <row r="12" spans="1:27" ht="15" customHeight="1" x14ac:dyDescent="0.15">
      <c r="A12" s="21" t="s">
        <v>18</v>
      </c>
      <c r="B12" s="22">
        <v>9</v>
      </c>
      <c r="C12" s="3">
        <v>8</v>
      </c>
      <c r="D12" s="3">
        <v>183</v>
      </c>
      <c r="E12" s="3">
        <v>213</v>
      </c>
      <c r="F12" s="3">
        <v>102</v>
      </c>
      <c r="G12" s="3">
        <v>107</v>
      </c>
      <c r="H12" s="23">
        <v>60</v>
      </c>
      <c r="I12" s="24">
        <f t="shared" si="3"/>
        <v>682</v>
      </c>
      <c r="J12" s="21" t="s">
        <v>18</v>
      </c>
      <c r="K12" s="22">
        <v>0</v>
      </c>
      <c r="L12" s="3">
        <v>0</v>
      </c>
      <c r="M12" s="3">
        <v>0</v>
      </c>
      <c r="N12" s="3">
        <v>1</v>
      </c>
      <c r="O12" s="3">
        <v>2</v>
      </c>
      <c r="P12" s="3">
        <v>3</v>
      </c>
      <c r="Q12" s="23">
        <v>1</v>
      </c>
      <c r="R12" s="24">
        <f t="shared" si="4"/>
        <v>7</v>
      </c>
      <c r="S12" s="21" t="s">
        <v>18</v>
      </c>
      <c r="T12" s="22">
        <v>9</v>
      </c>
      <c r="U12" s="3">
        <v>8</v>
      </c>
      <c r="V12" s="3">
        <v>183</v>
      </c>
      <c r="W12" s="3">
        <v>214</v>
      </c>
      <c r="X12" s="3">
        <v>104</v>
      </c>
      <c r="Y12" s="3">
        <v>110</v>
      </c>
      <c r="Z12" s="23">
        <v>61</v>
      </c>
      <c r="AA12" s="24">
        <f t="shared" si="5"/>
        <v>689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89</v>
      </c>
      <c r="E13" s="3">
        <v>66</v>
      </c>
      <c r="F13" s="3">
        <v>49</v>
      </c>
      <c r="G13" s="3">
        <v>51</v>
      </c>
      <c r="H13" s="23">
        <v>29</v>
      </c>
      <c r="I13" s="24">
        <f t="shared" si="3"/>
        <v>284</v>
      </c>
      <c r="J13" s="21" t="s">
        <v>19</v>
      </c>
      <c r="K13" s="22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23">
        <v>0</v>
      </c>
      <c r="R13" s="24">
        <f t="shared" si="4"/>
        <v>4</v>
      </c>
      <c r="S13" s="21" t="s">
        <v>19</v>
      </c>
      <c r="T13" s="22">
        <v>0</v>
      </c>
      <c r="U13" s="3">
        <v>0</v>
      </c>
      <c r="V13" s="3">
        <v>90</v>
      </c>
      <c r="W13" s="3">
        <v>67</v>
      </c>
      <c r="X13" s="3">
        <v>50</v>
      </c>
      <c r="Y13" s="3">
        <v>52</v>
      </c>
      <c r="Z13" s="23">
        <v>29</v>
      </c>
      <c r="AA13" s="24">
        <f t="shared" si="5"/>
        <v>288</v>
      </c>
    </row>
    <row r="14" spans="1:27" ht="15" customHeight="1" x14ac:dyDescent="0.15">
      <c r="A14" s="21" t="s">
        <v>20</v>
      </c>
      <c r="B14" s="22">
        <v>0</v>
      </c>
      <c r="C14" s="3">
        <v>2</v>
      </c>
      <c r="D14" s="3">
        <v>105</v>
      </c>
      <c r="E14" s="3">
        <v>111</v>
      </c>
      <c r="F14" s="3">
        <v>86</v>
      </c>
      <c r="G14" s="3">
        <v>73</v>
      </c>
      <c r="H14" s="23">
        <v>26</v>
      </c>
      <c r="I14" s="24">
        <f t="shared" si="3"/>
        <v>403</v>
      </c>
      <c r="J14" s="21" t="s">
        <v>20</v>
      </c>
      <c r="K14" s="22">
        <v>0</v>
      </c>
      <c r="L14" s="3">
        <v>0</v>
      </c>
      <c r="M14" s="3">
        <v>0</v>
      </c>
      <c r="N14" s="3">
        <v>2</v>
      </c>
      <c r="O14" s="3">
        <v>2</v>
      </c>
      <c r="P14" s="3">
        <v>2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2</v>
      </c>
      <c r="V14" s="3">
        <v>105</v>
      </c>
      <c r="W14" s="3">
        <v>113</v>
      </c>
      <c r="X14" s="3">
        <v>88</v>
      </c>
      <c r="Y14" s="3">
        <v>75</v>
      </c>
      <c r="Z14" s="23">
        <v>27</v>
      </c>
      <c r="AA14" s="24">
        <f t="shared" si="5"/>
        <v>410</v>
      </c>
    </row>
    <row r="15" spans="1:27" ht="15" customHeight="1" x14ac:dyDescent="0.15">
      <c r="A15" s="21" t="s">
        <v>21</v>
      </c>
      <c r="B15" s="22">
        <v>0</v>
      </c>
      <c r="C15" s="3">
        <v>3</v>
      </c>
      <c r="D15" s="3">
        <v>52</v>
      </c>
      <c r="E15" s="3">
        <v>34</v>
      </c>
      <c r="F15" s="3">
        <v>43</v>
      </c>
      <c r="G15" s="3">
        <v>25</v>
      </c>
      <c r="H15" s="23">
        <v>10</v>
      </c>
      <c r="I15" s="24">
        <f t="shared" si="3"/>
        <v>167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3</v>
      </c>
      <c r="V15" s="3">
        <v>52</v>
      </c>
      <c r="W15" s="3">
        <v>34</v>
      </c>
      <c r="X15" s="3">
        <v>44</v>
      </c>
      <c r="Y15" s="3">
        <v>25</v>
      </c>
      <c r="Z15" s="23">
        <v>10</v>
      </c>
      <c r="AA15" s="24">
        <f t="shared" si="5"/>
        <v>168</v>
      </c>
    </row>
    <row r="16" spans="1:27" ht="15" customHeight="1" x14ac:dyDescent="0.15">
      <c r="A16" s="21" t="s">
        <v>22</v>
      </c>
      <c r="B16" s="22">
        <v>5</v>
      </c>
      <c r="C16" s="3">
        <v>1</v>
      </c>
      <c r="D16" s="3">
        <v>33</v>
      </c>
      <c r="E16" s="3">
        <v>19</v>
      </c>
      <c r="F16" s="3">
        <v>17</v>
      </c>
      <c r="G16" s="3">
        <v>15</v>
      </c>
      <c r="H16" s="23">
        <v>10</v>
      </c>
      <c r="I16" s="24">
        <f t="shared" si="3"/>
        <v>100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5</v>
      </c>
      <c r="U16" s="3">
        <v>1</v>
      </c>
      <c r="V16" s="3">
        <v>33</v>
      </c>
      <c r="W16" s="3">
        <v>19</v>
      </c>
      <c r="X16" s="3">
        <v>17</v>
      </c>
      <c r="Y16" s="3">
        <v>15</v>
      </c>
      <c r="Z16" s="23">
        <v>10</v>
      </c>
      <c r="AA16" s="24">
        <f t="shared" si="5"/>
        <v>100</v>
      </c>
    </row>
    <row r="17" spans="1:27" ht="15" customHeight="1" x14ac:dyDescent="0.15">
      <c r="A17" s="21" t="s">
        <v>23</v>
      </c>
      <c r="B17" s="22">
        <v>0</v>
      </c>
      <c r="C17" s="3">
        <v>1</v>
      </c>
      <c r="D17" s="3">
        <v>24</v>
      </c>
      <c r="E17" s="3">
        <v>17</v>
      </c>
      <c r="F17" s="3">
        <v>20</v>
      </c>
      <c r="G17" s="3">
        <v>8</v>
      </c>
      <c r="H17" s="23">
        <v>1</v>
      </c>
      <c r="I17" s="24">
        <f t="shared" si="3"/>
        <v>71</v>
      </c>
      <c r="J17" s="21" t="s">
        <v>23</v>
      </c>
      <c r="K17" s="22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2</v>
      </c>
      <c r="S17" s="21" t="s">
        <v>23</v>
      </c>
      <c r="T17" s="22">
        <v>0</v>
      </c>
      <c r="U17" s="3">
        <v>1</v>
      </c>
      <c r="V17" s="3">
        <v>26</v>
      </c>
      <c r="W17" s="3">
        <v>17</v>
      </c>
      <c r="X17" s="3">
        <v>20</v>
      </c>
      <c r="Y17" s="3">
        <v>8</v>
      </c>
      <c r="Z17" s="23">
        <v>1</v>
      </c>
      <c r="AA17" s="24">
        <f t="shared" si="5"/>
        <v>73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11</v>
      </c>
      <c r="E18" s="3">
        <v>6</v>
      </c>
      <c r="F18" s="3">
        <v>5</v>
      </c>
      <c r="G18" s="3">
        <v>1</v>
      </c>
      <c r="H18" s="23">
        <v>0</v>
      </c>
      <c r="I18" s="24">
        <f t="shared" si="3"/>
        <v>23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11</v>
      </c>
      <c r="W18" s="3">
        <v>6</v>
      </c>
      <c r="X18" s="3">
        <v>5</v>
      </c>
      <c r="Y18" s="3">
        <v>1</v>
      </c>
      <c r="Z18" s="23">
        <v>0</v>
      </c>
      <c r="AA18" s="24">
        <f t="shared" si="5"/>
        <v>23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4</v>
      </c>
      <c r="E19" s="3">
        <v>6</v>
      </c>
      <c r="F19" s="3">
        <v>6</v>
      </c>
      <c r="G19" s="3">
        <v>6</v>
      </c>
      <c r="H19" s="23">
        <v>4</v>
      </c>
      <c r="I19" s="24">
        <f t="shared" si="3"/>
        <v>26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4</v>
      </c>
      <c r="W19" s="3">
        <v>6</v>
      </c>
      <c r="X19" s="3">
        <v>6</v>
      </c>
      <c r="Y19" s="3">
        <v>6</v>
      </c>
      <c r="Z19" s="23">
        <v>4</v>
      </c>
      <c r="AA19" s="24">
        <f t="shared" si="5"/>
        <v>26</v>
      </c>
    </row>
    <row r="20" spans="1:27" ht="15" customHeight="1" x14ac:dyDescent="0.15">
      <c r="A20" s="21" t="s">
        <v>26</v>
      </c>
      <c r="B20" s="22">
        <v>1</v>
      </c>
      <c r="C20" s="3">
        <v>0</v>
      </c>
      <c r="D20" s="3">
        <v>17</v>
      </c>
      <c r="E20" s="3">
        <v>19</v>
      </c>
      <c r="F20" s="3">
        <v>12</v>
      </c>
      <c r="G20" s="3">
        <v>18</v>
      </c>
      <c r="H20" s="23">
        <v>18</v>
      </c>
      <c r="I20" s="24">
        <f t="shared" si="3"/>
        <v>85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0</v>
      </c>
      <c r="R20" s="24">
        <f t="shared" si="4"/>
        <v>2</v>
      </c>
      <c r="S20" s="21" t="s">
        <v>26</v>
      </c>
      <c r="T20" s="22">
        <v>1</v>
      </c>
      <c r="U20" s="3">
        <v>0</v>
      </c>
      <c r="V20" s="3">
        <v>17</v>
      </c>
      <c r="W20" s="3">
        <v>21</v>
      </c>
      <c r="X20" s="3">
        <v>12</v>
      </c>
      <c r="Y20" s="3">
        <v>18</v>
      </c>
      <c r="Z20" s="23">
        <v>18</v>
      </c>
      <c r="AA20" s="24">
        <f t="shared" si="5"/>
        <v>87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5</v>
      </c>
      <c r="E21" s="3">
        <v>8</v>
      </c>
      <c r="F21" s="3">
        <v>8</v>
      </c>
      <c r="G21" s="3">
        <v>7</v>
      </c>
      <c r="H21" s="23">
        <v>3</v>
      </c>
      <c r="I21" s="24">
        <f t="shared" si="3"/>
        <v>31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5</v>
      </c>
      <c r="W21" s="3">
        <v>8</v>
      </c>
      <c r="X21" s="3">
        <v>8</v>
      </c>
      <c r="Y21" s="3">
        <v>7</v>
      </c>
      <c r="Z21" s="23">
        <v>3</v>
      </c>
      <c r="AA21" s="24">
        <f t="shared" si="5"/>
        <v>31</v>
      </c>
    </row>
    <row r="22" spans="1:27" ht="15" customHeight="1" x14ac:dyDescent="0.15">
      <c r="A22" s="21" t="s">
        <v>28</v>
      </c>
      <c r="B22" s="22">
        <v>0</v>
      </c>
      <c r="C22" s="3">
        <v>0</v>
      </c>
      <c r="D22" s="3">
        <v>49</v>
      </c>
      <c r="E22" s="3">
        <v>46</v>
      </c>
      <c r="F22" s="3">
        <v>33</v>
      </c>
      <c r="G22" s="3">
        <v>40</v>
      </c>
      <c r="H22" s="23">
        <v>13</v>
      </c>
      <c r="I22" s="24">
        <f t="shared" si="3"/>
        <v>181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49</v>
      </c>
      <c r="W22" s="3">
        <v>46</v>
      </c>
      <c r="X22" s="3">
        <v>33</v>
      </c>
      <c r="Y22" s="3">
        <v>40</v>
      </c>
      <c r="Z22" s="23">
        <v>15</v>
      </c>
      <c r="AA22" s="24">
        <f t="shared" si="5"/>
        <v>183</v>
      </c>
    </row>
    <row r="23" spans="1:27" ht="15" customHeight="1" x14ac:dyDescent="0.15">
      <c r="A23" s="21" t="s">
        <v>29</v>
      </c>
      <c r="B23" s="22">
        <v>1</v>
      </c>
      <c r="C23" s="3">
        <v>2</v>
      </c>
      <c r="D23" s="3">
        <v>11</v>
      </c>
      <c r="E23" s="3">
        <v>11</v>
      </c>
      <c r="F23" s="3">
        <v>8</v>
      </c>
      <c r="G23" s="3">
        <v>5</v>
      </c>
      <c r="H23" s="23">
        <v>3</v>
      </c>
      <c r="I23" s="24">
        <f t="shared" si="3"/>
        <v>41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23">
        <v>1</v>
      </c>
      <c r="R23" s="24">
        <f t="shared" si="4"/>
        <v>2</v>
      </c>
      <c r="S23" s="21" t="s">
        <v>29</v>
      </c>
      <c r="T23" s="22">
        <v>1</v>
      </c>
      <c r="U23" s="3">
        <v>2</v>
      </c>
      <c r="V23" s="3">
        <v>11</v>
      </c>
      <c r="W23" s="3">
        <v>11</v>
      </c>
      <c r="X23" s="3">
        <v>9</v>
      </c>
      <c r="Y23" s="3">
        <v>5</v>
      </c>
      <c r="Z23" s="23">
        <v>4</v>
      </c>
      <c r="AA23" s="24">
        <f t="shared" si="5"/>
        <v>43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14</v>
      </c>
      <c r="E24" s="3">
        <v>14</v>
      </c>
      <c r="F24" s="3">
        <v>3</v>
      </c>
      <c r="G24" s="3">
        <v>7</v>
      </c>
      <c r="H24" s="23">
        <v>4</v>
      </c>
      <c r="I24" s="24">
        <f t="shared" si="3"/>
        <v>42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14</v>
      </c>
      <c r="W24" s="3">
        <v>14</v>
      </c>
      <c r="X24" s="3">
        <v>3</v>
      </c>
      <c r="Y24" s="3">
        <v>7</v>
      </c>
      <c r="Z24" s="23">
        <v>4</v>
      </c>
      <c r="AA24" s="24">
        <f t="shared" si="5"/>
        <v>42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13</v>
      </c>
      <c r="E25" s="3">
        <v>7</v>
      </c>
      <c r="F25" s="3">
        <v>8</v>
      </c>
      <c r="G25" s="3">
        <v>2</v>
      </c>
      <c r="H25" s="23">
        <v>3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13</v>
      </c>
      <c r="W25" s="3">
        <v>7</v>
      </c>
      <c r="X25" s="3">
        <v>8</v>
      </c>
      <c r="Y25" s="3">
        <v>2</v>
      </c>
      <c r="Z25" s="23">
        <v>3</v>
      </c>
      <c r="AA25" s="24">
        <f t="shared" si="5"/>
        <v>33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7</v>
      </c>
      <c r="E26" s="3">
        <v>5</v>
      </c>
      <c r="F26" s="3">
        <v>7</v>
      </c>
      <c r="G26" s="3">
        <v>5</v>
      </c>
      <c r="H26" s="23">
        <v>4</v>
      </c>
      <c r="I26" s="24">
        <f t="shared" si="3"/>
        <v>28</v>
      </c>
      <c r="J26" s="21" t="s">
        <v>32</v>
      </c>
      <c r="K26" s="22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7</v>
      </c>
      <c r="W26" s="3">
        <v>6</v>
      </c>
      <c r="X26" s="3">
        <v>7</v>
      </c>
      <c r="Y26" s="3">
        <v>5</v>
      </c>
      <c r="Z26" s="23">
        <v>4</v>
      </c>
      <c r="AA26" s="24">
        <f t="shared" si="5"/>
        <v>29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17</v>
      </c>
      <c r="E27" s="3">
        <v>18</v>
      </c>
      <c r="F27" s="3">
        <v>14</v>
      </c>
      <c r="G27" s="3">
        <v>8</v>
      </c>
      <c r="H27" s="23">
        <v>6</v>
      </c>
      <c r="I27" s="24">
        <f t="shared" si="3"/>
        <v>63</v>
      </c>
      <c r="J27" s="21" t="s">
        <v>33</v>
      </c>
      <c r="K27" s="22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1</v>
      </c>
      <c r="S27" s="21" t="s">
        <v>33</v>
      </c>
      <c r="T27" s="22">
        <v>0</v>
      </c>
      <c r="U27" s="3">
        <v>0</v>
      </c>
      <c r="V27" s="3">
        <v>17</v>
      </c>
      <c r="W27" s="3">
        <v>19</v>
      </c>
      <c r="X27" s="3">
        <v>14</v>
      </c>
      <c r="Y27" s="3">
        <v>8</v>
      </c>
      <c r="Z27" s="23">
        <v>6</v>
      </c>
      <c r="AA27" s="24">
        <f t="shared" si="5"/>
        <v>64</v>
      </c>
    </row>
    <row r="28" spans="1:27" ht="15" customHeight="1" x14ac:dyDescent="0.15">
      <c r="A28" s="21" t="s">
        <v>34</v>
      </c>
      <c r="B28" s="22">
        <v>3</v>
      </c>
      <c r="C28" s="3">
        <v>2</v>
      </c>
      <c r="D28" s="3">
        <v>5</v>
      </c>
      <c r="E28" s="3">
        <v>22</v>
      </c>
      <c r="F28" s="3">
        <v>12</v>
      </c>
      <c r="G28" s="3">
        <v>3</v>
      </c>
      <c r="H28" s="23">
        <v>6</v>
      </c>
      <c r="I28" s="24">
        <f t="shared" si="3"/>
        <v>53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3</v>
      </c>
      <c r="U28" s="3">
        <v>2</v>
      </c>
      <c r="V28" s="3">
        <v>5</v>
      </c>
      <c r="W28" s="3">
        <v>22</v>
      </c>
      <c r="X28" s="3">
        <v>13</v>
      </c>
      <c r="Y28" s="3">
        <v>4</v>
      </c>
      <c r="Z28" s="23">
        <v>6</v>
      </c>
      <c r="AA28" s="24">
        <f t="shared" si="5"/>
        <v>55</v>
      </c>
    </row>
    <row r="29" spans="1:27" ht="15" customHeight="1" x14ac:dyDescent="0.15">
      <c r="A29" s="21" t="s">
        <v>35</v>
      </c>
      <c r="B29" s="22">
        <v>0</v>
      </c>
      <c r="C29" s="3">
        <v>1</v>
      </c>
      <c r="D29" s="3">
        <v>34</v>
      </c>
      <c r="E29" s="3">
        <v>34</v>
      </c>
      <c r="F29" s="3">
        <v>30</v>
      </c>
      <c r="G29" s="3">
        <v>14</v>
      </c>
      <c r="H29" s="23">
        <v>18</v>
      </c>
      <c r="I29" s="24">
        <f t="shared" si="3"/>
        <v>131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1</v>
      </c>
      <c r="V29" s="3">
        <v>34</v>
      </c>
      <c r="W29" s="3">
        <v>34</v>
      </c>
      <c r="X29" s="3">
        <v>30</v>
      </c>
      <c r="Y29" s="3">
        <v>14</v>
      </c>
      <c r="Z29" s="23">
        <v>18</v>
      </c>
      <c r="AA29" s="24">
        <f t="shared" si="5"/>
        <v>131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13</v>
      </c>
      <c r="E30" s="3">
        <v>9</v>
      </c>
      <c r="F30" s="3">
        <v>12</v>
      </c>
      <c r="G30" s="3">
        <v>5</v>
      </c>
      <c r="H30" s="23">
        <v>11</v>
      </c>
      <c r="I30" s="24">
        <f t="shared" si="3"/>
        <v>50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13</v>
      </c>
      <c r="W30" s="3">
        <v>9</v>
      </c>
      <c r="X30" s="3">
        <v>12</v>
      </c>
      <c r="Y30" s="3">
        <v>5</v>
      </c>
      <c r="Z30" s="23">
        <v>11</v>
      </c>
      <c r="AA30" s="24">
        <f t="shared" si="5"/>
        <v>50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7</v>
      </c>
      <c r="E31" s="3">
        <v>10</v>
      </c>
      <c r="F31" s="3">
        <v>2</v>
      </c>
      <c r="G31" s="3">
        <v>0</v>
      </c>
      <c r="H31" s="23">
        <v>0</v>
      </c>
      <c r="I31" s="24">
        <f t="shared" si="3"/>
        <v>19</v>
      </c>
      <c r="J31" s="21" t="s">
        <v>37</v>
      </c>
      <c r="K31" s="22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1</v>
      </c>
      <c r="S31" s="21" t="s">
        <v>37</v>
      </c>
      <c r="T31" s="22">
        <v>0</v>
      </c>
      <c r="U31" s="3">
        <v>0</v>
      </c>
      <c r="V31" s="3">
        <v>8</v>
      </c>
      <c r="W31" s="3">
        <v>10</v>
      </c>
      <c r="X31" s="3">
        <v>2</v>
      </c>
      <c r="Y31" s="3">
        <v>0</v>
      </c>
      <c r="Z31" s="23">
        <v>0</v>
      </c>
      <c r="AA31" s="24">
        <f t="shared" si="5"/>
        <v>20</v>
      </c>
    </row>
    <row r="32" spans="1:27" ht="15" customHeight="1" x14ac:dyDescent="0.15">
      <c r="A32" s="21" t="s">
        <v>38</v>
      </c>
      <c r="B32" s="22">
        <v>1</v>
      </c>
      <c r="C32" s="3">
        <v>2</v>
      </c>
      <c r="D32" s="3">
        <v>58</v>
      </c>
      <c r="E32" s="3">
        <v>46</v>
      </c>
      <c r="F32" s="3">
        <v>34</v>
      </c>
      <c r="G32" s="3">
        <v>31</v>
      </c>
      <c r="H32" s="23">
        <v>24</v>
      </c>
      <c r="I32" s="24">
        <f t="shared" si="3"/>
        <v>196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1</v>
      </c>
      <c r="U32" s="3">
        <v>2</v>
      </c>
      <c r="V32" s="3">
        <v>58</v>
      </c>
      <c r="W32" s="3">
        <v>46</v>
      </c>
      <c r="X32" s="3">
        <v>34</v>
      </c>
      <c r="Y32" s="3">
        <v>31</v>
      </c>
      <c r="Z32" s="23">
        <v>25</v>
      </c>
      <c r="AA32" s="24">
        <f t="shared" si="5"/>
        <v>197</v>
      </c>
    </row>
    <row r="33" spans="1:27" ht="15" customHeight="1" x14ac:dyDescent="0.15">
      <c r="A33" s="21" t="s">
        <v>39</v>
      </c>
      <c r="B33" s="22">
        <v>1</v>
      </c>
      <c r="C33" s="3">
        <v>0</v>
      </c>
      <c r="D33" s="3">
        <v>25</v>
      </c>
      <c r="E33" s="3">
        <v>24</v>
      </c>
      <c r="F33" s="3">
        <v>13</v>
      </c>
      <c r="G33" s="3">
        <v>11</v>
      </c>
      <c r="H33" s="23">
        <v>7</v>
      </c>
      <c r="I33" s="24">
        <f t="shared" si="3"/>
        <v>81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1</v>
      </c>
      <c r="U33" s="3">
        <v>0</v>
      </c>
      <c r="V33" s="3">
        <v>25</v>
      </c>
      <c r="W33" s="3">
        <v>24</v>
      </c>
      <c r="X33" s="3">
        <v>13</v>
      </c>
      <c r="Y33" s="3">
        <v>11</v>
      </c>
      <c r="Z33" s="23">
        <v>7</v>
      </c>
      <c r="AA33" s="24">
        <f t="shared" si="5"/>
        <v>81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16</v>
      </c>
      <c r="E34" s="3">
        <v>4</v>
      </c>
      <c r="F34" s="3">
        <v>3</v>
      </c>
      <c r="G34" s="3">
        <v>3</v>
      </c>
      <c r="H34" s="23">
        <v>0</v>
      </c>
      <c r="I34" s="24">
        <f t="shared" si="3"/>
        <v>26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17</v>
      </c>
      <c r="W34" s="3">
        <v>4</v>
      </c>
      <c r="X34" s="3">
        <v>3</v>
      </c>
      <c r="Y34" s="3">
        <v>3</v>
      </c>
      <c r="Z34" s="23">
        <v>0</v>
      </c>
      <c r="AA34" s="24">
        <f t="shared" si="5"/>
        <v>27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7</v>
      </c>
      <c r="E35" s="3">
        <v>0</v>
      </c>
      <c r="F35" s="3">
        <v>4</v>
      </c>
      <c r="G35" s="3">
        <v>2</v>
      </c>
      <c r="H35" s="23">
        <v>0</v>
      </c>
      <c r="I35" s="24">
        <f t="shared" si="3"/>
        <v>13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7</v>
      </c>
      <c r="W35" s="3">
        <v>0</v>
      </c>
      <c r="X35" s="3">
        <v>4</v>
      </c>
      <c r="Y35" s="3">
        <v>2</v>
      </c>
      <c r="Z35" s="23">
        <v>0</v>
      </c>
      <c r="AA35" s="24">
        <f t="shared" si="5"/>
        <v>13</v>
      </c>
    </row>
    <row r="36" spans="1:27" ht="15" customHeight="1" thickBot="1" x14ac:dyDescent="0.2">
      <c r="A36" s="25" t="s">
        <v>42</v>
      </c>
      <c r="B36" s="26">
        <v>0</v>
      </c>
      <c r="C36" s="27">
        <v>2</v>
      </c>
      <c r="D36" s="27">
        <v>46</v>
      </c>
      <c r="E36" s="27">
        <v>47</v>
      </c>
      <c r="F36" s="27">
        <v>57</v>
      </c>
      <c r="G36" s="27">
        <v>39</v>
      </c>
      <c r="H36" s="28">
        <v>19</v>
      </c>
      <c r="I36" s="29">
        <f t="shared" si="3"/>
        <v>210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47</v>
      </c>
      <c r="W36" s="27">
        <v>47</v>
      </c>
      <c r="X36" s="27">
        <v>57</v>
      </c>
      <c r="Y36" s="27">
        <v>39</v>
      </c>
      <c r="Z36" s="28">
        <v>19</v>
      </c>
      <c r="AA36" s="29">
        <f t="shared" si="5"/>
        <v>211</v>
      </c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8"/>
  <sheetViews>
    <sheetView tabSelected="1" view="pageBreakPreview" zoomScale="87" zoomScaleNormal="100" zoomScaleSheetLayoutView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" sqref="F3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16384" width="9" style="1"/>
  </cols>
  <sheetData>
    <row r="1" spans="1:81" ht="15" customHeight="1" thickTop="1" x14ac:dyDescent="0.15">
      <c r="A1" s="1" t="s">
        <v>44</v>
      </c>
      <c r="F1" s="33"/>
      <c r="G1" s="34"/>
      <c r="H1" s="88" t="s">
        <v>59</v>
      </c>
      <c r="I1" s="89"/>
      <c r="J1" s="30" t="s">
        <v>52</v>
      </c>
      <c r="Q1" s="88" t="str">
        <f>$H$1</f>
        <v>　現物給付（12月サービス分）</v>
      </c>
      <c r="R1" s="108"/>
      <c r="S1" s="1" t="s">
        <v>52</v>
      </c>
      <c r="Z1" s="88" t="str">
        <f>$H$1</f>
        <v>　現物給付（12月サービス分）</v>
      </c>
      <c r="AA1" s="89"/>
      <c r="AB1" s="1" t="s">
        <v>52</v>
      </c>
      <c r="AI1" s="88" t="str">
        <f>$H$1</f>
        <v>　現物給付（12月サービス分）</v>
      </c>
      <c r="AJ1" s="89"/>
      <c r="AK1" s="1" t="s">
        <v>52</v>
      </c>
      <c r="AR1" s="88" t="str">
        <f>$H$1</f>
        <v>　現物給付（12月サービス分）</v>
      </c>
      <c r="AS1" s="89"/>
      <c r="AT1" s="1" t="s">
        <v>52</v>
      </c>
      <c r="BA1" s="88" t="str">
        <f>$H$1</f>
        <v>　現物給付（12月サービス分）</v>
      </c>
      <c r="BB1" s="89"/>
      <c r="BC1" s="32" t="s">
        <v>52</v>
      </c>
      <c r="BJ1" s="88" t="str">
        <f>$H$1</f>
        <v>　現物給付（12月サービス分）</v>
      </c>
      <c r="BK1" s="89"/>
      <c r="BL1" s="32" t="s">
        <v>52</v>
      </c>
      <c r="BS1" s="88" t="str">
        <f>$H$1</f>
        <v>　現物給付（12月サービス分）</v>
      </c>
      <c r="BT1" s="89"/>
      <c r="BU1" s="32" t="s">
        <v>52</v>
      </c>
      <c r="CB1" s="88" t="str">
        <f>$H$1</f>
        <v>　現物給付（12月サービス分）</v>
      </c>
      <c r="CC1" s="89"/>
    </row>
    <row r="2" spans="1:81" ht="15" customHeight="1" thickBot="1" x14ac:dyDescent="0.2">
      <c r="F2" s="33"/>
      <c r="G2" s="34"/>
      <c r="H2" s="90" t="s">
        <v>60</v>
      </c>
      <c r="I2" s="91"/>
      <c r="J2" s="30"/>
      <c r="Q2" s="90" t="str">
        <f>$H$2</f>
        <v>　償還給付（1月支出決定分）</v>
      </c>
      <c r="R2" s="91"/>
      <c r="Z2" s="90" t="str">
        <f>$H$2</f>
        <v>　償還給付（1月支出決定分）</v>
      </c>
      <c r="AA2" s="91"/>
      <c r="AI2" s="90" t="str">
        <f>$H$2</f>
        <v>　償還給付（1月支出決定分）</v>
      </c>
      <c r="AJ2" s="91"/>
      <c r="AR2" s="90" t="str">
        <f>$H$2</f>
        <v>　償還給付（1月支出決定分）</v>
      </c>
      <c r="AS2" s="91"/>
      <c r="BA2" s="90" t="str">
        <f>$H$2</f>
        <v>　償還給付（1月支出決定分）</v>
      </c>
      <c r="BB2" s="91"/>
      <c r="BJ2" s="90" t="str">
        <f>$H$2</f>
        <v>　償還給付（1月支出決定分）</v>
      </c>
      <c r="BK2" s="91"/>
      <c r="BS2" s="90" t="str">
        <f>$H$2</f>
        <v>　償還給付（1月支出決定分）</v>
      </c>
      <c r="BT2" s="91"/>
      <c r="CB2" s="90" t="str">
        <f>$H$2</f>
        <v>　償還給付（1月支出決定分）</v>
      </c>
      <c r="CC2" s="91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4" t="s">
        <v>48</v>
      </c>
      <c r="B4" s="82" t="s">
        <v>54</v>
      </c>
      <c r="C4" s="83"/>
      <c r="D4" s="83"/>
      <c r="E4" s="83"/>
      <c r="F4" s="83"/>
      <c r="G4" s="83"/>
      <c r="H4" s="83"/>
      <c r="I4" s="84"/>
      <c r="J4" s="74" t="s">
        <v>48</v>
      </c>
      <c r="K4" s="76" t="s">
        <v>0</v>
      </c>
      <c r="L4" s="77"/>
      <c r="M4" s="77"/>
      <c r="N4" s="77"/>
      <c r="O4" s="77"/>
      <c r="P4" s="77"/>
      <c r="Q4" s="77"/>
      <c r="R4" s="78"/>
      <c r="S4" s="56" t="s">
        <v>48</v>
      </c>
      <c r="T4" s="98" t="s">
        <v>56</v>
      </c>
      <c r="U4" s="99"/>
      <c r="V4" s="99"/>
      <c r="W4" s="99"/>
      <c r="X4" s="99"/>
      <c r="Y4" s="99"/>
      <c r="Z4" s="99"/>
      <c r="AA4" s="100"/>
      <c r="AB4" s="56" t="s">
        <v>48</v>
      </c>
      <c r="AC4" s="98" t="s">
        <v>1</v>
      </c>
      <c r="AD4" s="99"/>
      <c r="AE4" s="99"/>
      <c r="AF4" s="99"/>
      <c r="AG4" s="99"/>
      <c r="AH4" s="99"/>
      <c r="AI4" s="99"/>
      <c r="AJ4" s="100"/>
      <c r="AK4" s="56" t="s">
        <v>48</v>
      </c>
      <c r="AL4" s="98" t="s">
        <v>2</v>
      </c>
      <c r="AM4" s="99"/>
      <c r="AN4" s="99"/>
      <c r="AO4" s="99"/>
      <c r="AP4" s="99"/>
      <c r="AQ4" s="99"/>
      <c r="AR4" s="99"/>
      <c r="AS4" s="100"/>
      <c r="AT4" s="56" t="s">
        <v>48</v>
      </c>
      <c r="AU4" s="98" t="s">
        <v>3</v>
      </c>
      <c r="AV4" s="99"/>
      <c r="AW4" s="99"/>
      <c r="AX4" s="99"/>
      <c r="AY4" s="99"/>
      <c r="AZ4" s="99"/>
      <c r="BA4" s="99"/>
      <c r="BB4" s="100"/>
      <c r="BC4" s="58" t="s">
        <v>48</v>
      </c>
      <c r="BD4" s="98" t="s">
        <v>4</v>
      </c>
      <c r="BE4" s="99"/>
      <c r="BF4" s="99"/>
      <c r="BG4" s="99"/>
      <c r="BH4" s="99"/>
      <c r="BI4" s="99"/>
      <c r="BJ4" s="99"/>
      <c r="BK4" s="100"/>
      <c r="BL4" s="79" t="s">
        <v>48</v>
      </c>
      <c r="BM4" s="92" t="s">
        <v>5</v>
      </c>
      <c r="BN4" s="93"/>
      <c r="BO4" s="93"/>
      <c r="BP4" s="93"/>
      <c r="BQ4" s="93"/>
      <c r="BR4" s="93"/>
      <c r="BS4" s="93"/>
      <c r="BT4" s="94"/>
      <c r="BU4" s="79" t="s">
        <v>48</v>
      </c>
      <c r="BV4" s="82" t="s">
        <v>55</v>
      </c>
      <c r="BW4" s="83"/>
      <c r="BX4" s="83"/>
      <c r="BY4" s="83"/>
      <c r="BZ4" s="83"/>
      <c r="CA4" s="83"/>
      <c r="CB4" s="83"/>
      <c r="CC4" s="84"/>
    </row>
    <row r="5" spans="1:81" ht="15" customHeight="1" x14ac:dyDescent="0.15">
      <c r="A5" s="104"/>
      <c r="B5" s="85"/>
      <c r="C5" s="86"/>
      <c r="D5" s="86"/>
      <c r="E5" s="86"/>
      <c r="F5" s="86"/>
      <c r="G5" s="86"/>
      <c r="H5" s="86"/>
      <c r="I5" s="87"/>
      <c r="J5" s="104"/>
      <c r="K5" s="105"/>
      <c r="L5" s="106"/>
      <c r="M5" s="106"/>
      <c r="N5" s="106"/>
      <c r="O5" s="106"/>
      <c r="P5" s="106"/>
      <c r="Q5" s="106"/>
      <c r="R5" s="107"/>
      <c r="S5" s="61"/>
      <c r="T5" s="101"/>
      <c r="U5" s="102"/>
      <c r="V5" s="102"/>
      <c r="W5" s="102"/>
      <c r="X5" s="102"/>
      <c r="Y5" s="102"/>
      <c r="Z5" s="102"/>
      <c r="AA5" s="103"/>
      <c r="AB5" s="61"/>
      <c r="AC5" s="101"/>
      <c r="AD5" s="102"/>
      <c r="AE5" s="102"/>
      <c r="AF5" s="102"/>
      <c r="AG5" s="102"/>
      <c r="AH5" s="102"/>
      <c r="AI5" s="102"/>
      <c r="AJ5" s="103"/>
      <c r="AK5" s="61"/>
      <c r="AL5" s="101"/>
      <c r="AM5" s="102"/>
      <c r="AN5" s="102"/>
      <c r="AO5" s="102"/>
      <c r="AP5" s="102"/>
      <c r="AQ5" s="102"/>
      <c r="AR5" s="102"/>
      <c r="AS5" s="103"/>
      <c r="AT5" s="61"/>
      <c r="AU5" s="101"/>
      <c r="AV5" s="102"/>
      <c r="AW5" s="102"/>
      <c r="AX5" s="102"/>
      <c r="AY5" s="102"/>
      <c r="AZ5" s="102"/>
      <c r="BA5" s="102"/>
      <c r="BB5" s="103"/>
      <c r="BC5" s="59"/>
      <c r="BD5" s="101"/>
      <c r="BE5" s="102"/>
      <c r="BF5" s="102"/>
      <c r="BG5" s="102"/>
      <c r="BH5" s="102"/>
      <c r="BI5" s="102"/>
      <c r="BJ5" s="102"/>
      <c r="BK5" s="103"/>
      <c r="BL5" s="80"/>
      <c r="BM5" s="95"/>
      <c r="BN5" s="96"/>
      <c r="BO5" s="96"/>
      <c r="BP5" s="96"/>
      <c r="BQ5" s="96"/>
      <c r="BR5" s="96"/>
      <c r="BS5" s="96"/>
      <c r="BT5" s="97"/>
      <c r="BU5" s="80"/>
      <c r="BV5" s="85"/>
      <c r="BW5" s="86"/>
      <c r="BX5" s="86"/>
      <c r="BY5" s="86"/>
      <c r="BZ5" s="86"/>
      <c r="CA5" s="86"/>
      <c r="CB5" s="86"/>
      <c r="CC5" s="87"/>
    </row>
    <row r="6" spans="1:81" ht="15" customHeight="1" thickBot="1" x14ac:dyDescent="0.2">
      <c r="A6" s="7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7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7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7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7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0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1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1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41">
        <f t="shared" ref="B7:H7" si="0">SUM(B8:B37)</f>
        <v>0</v>
      </c>
      <c r="C7" s="42">
        <f t="shared" si="0"/>
        <v>0</v>
      </c>
      <c r="D7" s="42">
        <f t="shared" si="0"/>
        <v>2572324</v>
      </c>
      <c r="E7" s="42">
        <f t="shared" si="0"/>
        <v>5571070</v>
      </c>
      <c r="F7" s="42">
        <f t="shared" si="0"/>
        <v>4202423</v>
      </c>
      <c r="G7" s="42">
        <f t="shared" si="0"/>
        <v>4880995</v>
      </c>
      <c r="H7" s="43">
        <f t="shared" si="0"/>
        <v>2746233</v>
      </c>
      <c r="I7" s="44">
        <f>SUM(B7:H7)</f>
        <v>19973045</v>
      </c>
      <c r="J7" s="11" t="s">
        <v>43</v>
      </c>
      <c r="K7" s="41">
        <f t="shared" ref="K7:Q7" si="1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9921</v>
      </c>
      <c r="Q7" s="43">
        <f t="shared" si="1"/>
        <v>0</v>
      </c>
      <c r="R7" s="44">
        <f>SUM(K7:Q7)</f>
        <v>9921</v>
      </c>
      <c r="S7" s="11" t="s">
        <v>43</v>
      </c>
      <c r="T7" s="41">
        <f t="shared" ref="T7:Z7" si="2">SUM(T8:T37)</f>
        <v>41732</v>
      </c>
      <c r="U7" s="42">
        <f t="shared" si="2"/>
        <v>0</v>
      </c>
      <c r="V7" s="42">
        <f t="shared" si="2"/>
        <v>98233801</v>
      </c>
      <c r="W7" s="42">
        <f t="shared" si="2"/>
        <v>96901155</v>
      </c>
      <c r="X7" s="42">
        <f t="shared" si="2"/>
        <v>85884951</v>
      </c>
      <c r="Y7" s="42">
        <f t="shared" si="2"/>
        <v>66105809</v>
      </c>
      <c r="Z7" s="43">
        <f t="shared" si="2"/>
        <v>40444391</v>
      </c>
      <c r="AA7" s="44">
        <f>SUM(T7:Z7)</f>
        <v>387611839</v>
      </c>
      <c r="AB7" s="11" t="s">
        <v>43</v>
      </c>
      <c r="AC7" s="41">
        <f t="shared" ref="AC7:AI7" si="3">SUM(AC8:AC37)</f>
        <v>105315</v>
      </c>
      <c r="AD7" s="42">
        <f t="shared" si="3"/>
        <v>67709</v>
      </c>
      <c r="AE7" s="42">
        <f t="shared" si="3"/>
        <v>9264855</v>
      </c>
      <c r="AF7" s="42">
        <f t="shared" si="3"/>
        <v>8342460</v>
      </c>
      <c r="AG7" s="42">
        <f t="shared" si="3"/>
        <v>7203435</v>
      </c>
      <c r="AH7" s="42">
        <f t="shared" si="3"/>
        <v>7765990</v>
      </c>
      <c r="AI7" s="43">
        <f t="shared" si="3"/>
        <v>4322885</v>
      </c>
      <c r="AJ7" s="44">
        <f>SUM(AC7:AI7)</f>
        <v>37072649</v>
      </c>
      <c r="AK7" s="11" t="s">
        <v>43</v>
      </c>
      <c r="AL7" s="41">
        <f t="shared" ref="AL7:AR7" si="4">SUM(AL8:AL37)</f>
        <v>2131061</v>
      </c>
      <c r="AM7" s="42">
        <f t="shared" si="4"/>
        <v>5009852</v>
      </c>
      <c r="AN7" s="42">
        <f t="shared" si="4"/>
        <v>29030196</v>
      </c>
      <c r="AO7" s="42">
        <f t="shared" si="4"/>
        <v>31634242</v>
      </c>
      <c r="AP7" s="42">
        <f t="shared" si="4"/>
        <v>38405867</v>
      </c>
      <c r="AQ7" s="42">
        <f t="shared" si="4"/>
        <v>35424543</v>
      </c>
      <c r="AR7" s="43">
        <f t="shared" si="4"/>
        <v>24893709</v>
      </c>
      <c r="AS7" s="44">
        <f>SUM(AL7:AR7)</f>
        <v>166529470</v>
      </c>
      <c r="AT7" s="11" t="s">
        <v>43</v>
      </c>
      <c r="AU7" s="41">
        <f t="shared" ref="AU7:BA7" si="5">SUM(AU8:AU37)</f>
        <v>0</v>
      </c>
      <c r="AV7" s="42">
        <f t="shared" si="5"/>
        <v>2464778</v>
      </c>
      <c r="AW7" s="42">
        <f t="shared" si="5"/>
        <v>86252392</v>
      </c>
      <c r="AX7" s="42">
        <f t="shared" si="5"/>
        <v>101688816</v>
      </c>
      <c r="AY7" s="42">
        <f t="shared" si="5"/>
        <v>126464532</v>
      </c>
      <c r="AZ7" s="42">
        <f t="shared" si="5"/>
        <v>98069327</v>
      </c>
      <c r="BA7" s="43">
        <f t="shared" si="5"/>
        <v>72066993</v>
      </c>
      <c r="BB7" s="44">
        <f>SUM(AU7:BA7)</f>
        <v>487006838</v>
      </c>
      <c r="BC7" s="52" t="s">
        <v>43</v>
      </c>
      <c r="BD7" s="41">
        <f t="shared" ref="BD7:BJ7" si="6">SUM(BD8:BD37)</f>
        <v>0</v>
      </c>
      <c r="BE7" s="42">
        <f t="shared" si="6"/>
        <v>0</v>
      </c>
      <c r="BF7" s="42">
        <f t="shared" si="6"/>
        <v>9362792</v>
      </c>
      <c r="BG7" s="42">
        <f t="shared" si="6"/>
        <v>8326667</v>
      </c>
      <c r="BH7" s="42">
        <f t="shared" si="6"/>
        <v>8101300</v>
      </c>
      <c r="BI7" s="42">
        <f t="shared" si="6"/>
        <v>9731782</v>
      </c>
      <c r="BJ7" s="43">
        <f t="shared" si="6"/>
        <v>4846537</v>
      </c>
      <c r="BK7" s="44">
        <f>SUM(BD7:BJ7)</f>
        <v>40369078</v>
      </c>
      <c r="BL7" s="52" t="s">
        <v>43</v>
      </c>
      <c r="BM7" s="41">
        <f t="shared" ref="BM7:BS7" si="7">SUM(BM8:BM37)</f>
        <v>0</v>
      </c>
      <c r="BN7" s="42">
        <f t="shared" si="7"/>
        <v>0</v>
      </c>
      <c r="BO7" s="42">
        <f t="shared" si="7"/>
        <v>1594975</v>
      </c>
      <c r="BP7" s="42">
        <f t="shared" si="7"/>
        <v>7919183</v>
      </c>
      <c r="BQ7" s="42">
        <f t="shared" si="7"/>
        <v>35250127</v>
      </c>
      <c r="BR7" s="42">
        <f t="shared" si="7"/>
        <v>63848123</v>
      </c>
      <c r="BS7" s="43">
        <f t="shared" si="7"/>
        <v>58788497</v>
      </c>
      <c r="BT7" s="44">
        <f>SUM(BM7:BS7)</f>
        <v>167400905</v>
      </c>
      <c r="BU7" s="52" t="s">
        <v>43</v>
      </c>
      <c r="BV7" s="41">
        <f t="shared" ref="BV7:CB7" si="8">SUM(BV8:BV37)</f>
        <v>0</v>
      </c>
      <c r="BW7" s="42">
        <f t="shared" si="8"/>
        <v>0</v>
      </c>
      <c r="BX7" s="42">
        <f t="shared" si="8"/>
        <v>3966514</v>
      </c>
      <c r="BY7" s="42">
        <f t="shared" si="8"/>
        <v>8596262</v>
      </c>
      <c r="BZ7" s="42">
        <f t="shared" si="8"/>
        <v>8417194</v>
      </c>
      <c r="CA7" s="42">
        <f t="shared" si="8"/>
        <v>8582687</v>
      </c>
      <c r="CB7" s="43">
        <f t="shared" si="8"/>
        <v>6858135</v>
      </c>
      <c r="CC7" s="44">
        <f>SUM(BV7:CB7)</f>
        <v>36420792</v>
      </c>
    </row>
    <row r="8" spans="1:81" ht="15" customHeight="1" x14ac:dyDescent="0.15">
      <c r="A8" s="16" t="s">
        <v>13</v>
      </c>
      <c r="B8" s="64">
        <v>0</v>
      </c>
      <c r="C8" s="62">
        <v>0</v>
      </c>
      <c r="D8" s="62">
        <v>1431689</v>
      </c>
      <c r="E8" s="62">
        <v>2256331</v>
      </c>
      <c r="F8" s="62">
        <v>2244417</v>
      </c>
      <c r="G8" s="62">
        <v>2628664</v>
      </c>
      <c r="H8" s="63">
        <v>2186973</v>
      </c>
      <c r="I8" s="45">
        <f t="shared" ref="I8:I37" si="9">SUM(B8:H8)</f>
        <v>10748074</v>
      </c>
      <c r="J8" s="16" t="s">
        <v>13</v>
      </c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9921</v>
      </c>
      <c r="Q8" s="63">
        <v>0</v>
      </c>
      <c r="R8" s="45">
        <f t="shared" ref="R8:R37" si="10">SUM(K8:Q8)</f>
        <v>9921</v>
      </c>
      <c r="S8" s="16" t="s">
        <v>13</v>
      </c>
      <c r="T8" s="64">
        <v>41732</v>
      </c>
      <c r="U8" s="62">
        <v>0</v>
      </c>
      <c r="V8" s="62">
        <v>44842831</v>
      </c>
      <c r="W8" s="62">
        <v>42715011</v>
      </c>
      <c r="X8" s="62">
        <v>42672582</v>
      </c>
      <c r="Y8" s="62">
        <v>35518072</v>
      </c>
      <c r="Z8" s="63">
        <v>20486864</v>
      </c>
      <c r="AA8" s="45">
        <f t="shared" ref="AA8:AA37" si="11">SUM(T8:Z8)</f>
        <v>186277092</v>
      </c>
      <c r="AB8" s="16" t="s">
        <v>13</v>
      </c>
      <c r="AC8" s="64">
        <v>75192</v>
      </c>
      <c r="AD8" s="62">
        <v>67709</v>
      </c>
      <c r="AE8" s="62">
        <v>3308898</v>
      </c>
      <c r="AF8" s="62">
        <v>2644295</v>
      </c>
      <c r="AG8" s="62">
        <v>2798032</v>
      </c>
      <c r="AH8" s="62">
        <v>3809162</v>
      </c>
      <c r="AI8" s="63">
        <v>2129267</v>
      </c>
      <c r="AJ8" s="67">
        <f t="shared" ref="AJ8:AJ37" si="12">SUM(AC8:AI8)</f>
        <v>14832555</v>
      </c>
      <c r="AK8" s="16" t="s">
        <v>13</v>
      </c>
      <c r="AL8" s="64">
        <v>922861</v>
      </c>
      <c r="AM8" s="62">
        <v>2460513</v>
      </c>
      <c r="AN8" s="62">
        <v>16290878</v>
      </c>
      <c r="AO8" s="62">
        <v>17113897</v>
      </c>
      <c r="AP8" s="62">
        <v>19435743</v>
      </c>
      <c r="AQ8" s="62">
        <v>21696656</v>
      </c>
      <c r="AR8" s="63">
        <v>17267361</v>
      </c>
      <c r="AS8" s="45">
        <f t="shared" ref="AS8:AS37" si="13">SUM(AL8:AR8)</f>
        <v>95187909</v>
      </c>
      <c r="AT8" s="16" t="s">
        <v>13</v>
      </c>
      <c r="AU8" s="64">
        <v>0</v>
      </c>
      <c r="AV8" s="62">
        <v>762050</v>
      </c>
      <c r="AW8" s="62">
        <v>33742895</v>
      </c>
      <c r="AX8" s="62">
        <v>42405467</v>
      </c>
      <c r="AY8" s="62">
        <v>56714380</v>
      </c>
      <c r="AZ8" s="62">
        <v>49141492</v>
      </c>
      <c r="BA8" s="63">
        <v>41562828</v>
      </c>
      <c r="BB8" s="45">
        <f t="shared" ref="BB8:BB37" si="14">SUM(AU8:BA8)</f>
        <v>224329112</v>
      </c>
      <c r="BC8" s="53" t="s">
        <v>13</v>
      </c>
      <c r="BD8" s="64">
        <v>0</v>
      </c>
      <c r="BE8" s="62">
        <v>0</v>
      </c>
      <c r="BF8" s="62">
        <v>3280959</v>
      </c>
      <c r="BG8" s="62">
        <v>1740350</v>
      </c>
      <c r="BH8" s="62">
        <v>2541678</v>
      </c>
      <c r="BI8" s="62">
        <v>1516323</v>
      </c>
      <c r="BJ8" s="63">
        <v>519611</v>
      </c>
      <c r="BK8" s="45">
        <f t="shared" ref="BK8:BK37" si="15">SUM(BD8:BJ8)</f>
        <v>9598921</v>
      </c>
      <c r="BL8" s="53" t="s">
        <v>13</v>
      </c>
      <c r="BM8" s="64">
        <v>0</v>
      </c>
      <c r="BN8" s="62">
        <v>0</v>
      </c>
      <c r="BO8" s="62">
        <v>1102324</v>
      </c>
      <c r="BP8" s="62">
        <v>5401406</v>
      </c>
      <c r="BQ8" s="62">
        <v>15754324</v>
      </c>
      <c r="BR8" s="62">
        <v>29738651</v>
      </c>
      <c r="BS8" s="63">
        <v>33459286</v>
      </c>
      <c r="BT8" s="45">
        <f t="shared" ref="BT8:BT37" si="16">SUM(BM8:BS8)</f>
        <v>85455991</v>
      </c>
      <c r="BU8" s="53" t="s">
        <v>13</v>
      </c>
      <c r="BV8" s="64">
        <v>0</v>
      </c>
      <c r="BW8" s="62">
        <v>0</v>
      </c>
      <c r="BX8" s="62">
        <v>2710812</v>
      </c>
      <c r="BY8" s="62">
        <v>6489096</v>
      </c>
      <c r="BZ8" s="62">
        <v>5797525</v>
      </c>
      <c r="CA8" s="62">
        <v>5373650</v>
      </c>
      <c r="CB8" s="63">
        <v>5740741</v>
      </c>
      <c r="CC8" s="45">
        <f t="shared" ref="CC8:CC37" si="17">SUM(BV8:CB8)</f>
        <v>26111824</v>
      </c>
    </row>
    <row r="9" spans="1:81" ht="15" customHeight="1" x14ac:dyDescent="0.15">
      <c r="A9" s="21" t="s">
        <v>14</v>
      </c>
      <c r="B9" s="65">
        <v>0</v>
      </c>
      <c r="C9" s="46">
        <v>0</v>
      </c>
      <c r="D9" s="46">
        <v>580547</v>
      </c>
      <c r="E9" s="46">
        <v>1839420</v>
      </c>
      <c r="F9" s="46">
        <v>1043464.9999999999</v>
      </c>
      <c r="G9" s="46">
        <v>670059</v>
      </c>
      <c r="H9" s="47">
        <v>238680</v>
      </c>
      <c r="I9" s="48">
        <f t="shared" si="9"/>
        <v>4372171</v>
      </c>
      <c r="J9" s="21" t="s">
        <v>14</v>
      </c>
      <c r="K9" s="65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f t="shared" si="10"/>
        <v>0</v>
      </c>
      <c r="S9" s="21" t="s">
        <v>14</v>
      </c>
      <c r="T9" s="65">
        <v>0</v>
      </c>
      <c r="U9" s="46">
        <v>0</v>
      </c>
      <c r="V9" s="46">
        <v>3908710</v>
      </c>
      <c r="W9" s="46">
        <v>5833085</v>
      </c>
      <c r="X9" s="46">
        <v>4884583</v>
      </c>
      <c r="Y9" s="46">
        <v>3908780</v>
      </c>
      <c r="Z9" s="47">
        <v>2250138</v>
      </c>
      <c r="AA9" s="48">
        <f t="shared" si="11"/>
        <v>20785296</v>
      </c>
      <c r="AB9" s="21" t="s">
        <v>14</v>
      </c>
      <c r="AC9" s="65">
        <v>0</v>
      </c>
      <c r="AD9" s="46">
        <v>0</v>
      </c>
      <c r="AE9" s="46">
        <v>1126053</v>
      </c>
      <c r="AF9" s="46">
        <v>1039784.0000000001</v>
      </c>
      <c r="AG9" s="46">
        <v>1054647</v>
      </c>
      <c r="AH9" s="46">
        <v>1701022</v>
      </c>
      <c r="AI9" s="47">
        <v>1489977</v>
      </c>
      <c r="AJ9" s="68">
        <f t="shared" si="12"/>
        <v>6411483</v>
      </c>
      <c r="AK9" s="21" t="s">
        <v>14</v>
      </c>
      <c r="AL9" s="65">
        <v>111078</v>
      </c>
      <c r="AM9" s="46">
        <v>417258</v>
      </c>
      <c r="AN9" s="46">
        <v>2639998</v>
      </c>
      <c r="AO9" s="46">
        <v>1225206</v>
      </c>
      <c r="AP9" s="46">
        <v>1419453</v>
      </c>
      <c r="AQ9" s="46">
        <v>761796</v>
      </c>
      <c r="AR9" s="47">
        <v>882937</v>
      </c>
      <c r="AS9" s="48">
        <f t="shared" si="13"/>
        <v>7457726</v>
      </c>
      <c r="AT9" s="21" t="s">
        <v>14</v>
      </c>
      <c r="AU9" s="65">
        <v>0</v>
      </c>
      <c r="AV9" s="46">
        <v>0</v>
      </c>
      <c r="AW9" s="46">
        <v>6968227</v>
      </c>
      <c r="AX9" s="46">
        <v>8275976.0000000009</v>
      </c>
      <c r="AY9" s="46">
        <v>7954179</v>
      </c>
      <c r="AZ9" s="46">
        <v>6024365</v>
      </c>
      <c r="BA9" s="47">
        <v>1092733</v>
      </c>
      <c r="BB9" s="48">
        <f t="shared" si="14"/>
        <v>30315480</v>
      </c>
      <c r="BC9" s="54" t="s">
        <v>14</v>
      </c>
      <c r="BD9" s="65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v>0</v>
      </c>
      <c r="BK9" s="48">
        <f t="shared" si="15"/>
        <v>0</v>
      </c>
      <c r="BL9" s="54" t="s">
        <v>14</v>
      </c>
      <c r="BM9" s="65">
        <v>0</v>
      </c>
      <c r="BN9" s="46">
        <v>0</v>
      </c>
      <c r="BO9" s="46">
        <v>0</v>
      </c>
      <c r="BP9" s="46">
        <v>0</v>
      </c>
      <c r="BQ9" s="46">
        <v>1700820</v>
      </c>
      <c r="BR9" s="46">
        <v>3502649</v>
      </c>
      <c r="BS9" s="47">
        <v>1671327</v>
      </c>
      <c r="BT9" s="48">
        <f t="shared" si="16"/>
        <v>6874796</v>
      </c>
      <c r="BU9" s="54" t="s">
        <v>14</v>
      </c>
      <c r="BV9" s="65">
        <v>0</v>
      </c>
      <c r="BW9" s="46">
        <v>0</v>
      </c>
      <c r="BX9" s="46">
        <v>635130</v>
      </c>
      <c r="BY9" s="46">
        <v>1198530</v>
      </c>
      <c r="BZ9" s="46">
        <v>943138</v>
      </c>
      <c r="CA9" s="46">
        <v>1755488</v>
      </c>
      <c r="CB9" s="47">
        <v>308718</v>
      </c>
      <c r="CC9" s="48">
        <f t="shared" si="17"/>
        <v>4841004</v>
      </c>
    </row>
    <row r="10" spans="1:81" ht="15" customHeight="1" x14ac:dyDescent="0.15">
      <c r="A10" s="21" t="s">
        <v>15</v>
      </c>
      <c r="B10" s="65">
        <v>0</v>
      </c>
      <c r="C10" s="46">
        <v>0</v>
      </c>
      <c r="D10" s="46">
        <v>0</v>
      </c>
      <c r="E10" s="46">
        <v>103302</v>
      </c>
      <c r="F10" s="46">
        <v>0</v>
      </c>
      <c r="G10" s="46">
        <v>0</v>
      </c>
      <c r="H10" s="47">
        <v>0</v>
      </c>
      <c r="I10" s="48">
        <f t="shared" si="9"/>
        <v>103302</v>
      </c>
      <c r="J10" s="21" t="s">
        <v>15</v>
      </c>
      <c r="K10" s="65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f t="shared" si="10"/>
        <v>0</v>
      </c>
      <c r="S10" s="21" t="s">
        <v>15</v>
      </c>
      <c r="T10" s="65">
        <v>0</v>
      </c>
      <c r="U10" s="46">
        <v>0</v>
      </c>
      <c r="V10" s="46">
        <v>12238800</v>
      </c>
      <c r="W10" s="46">
        <v>7599582</v>
      </c>
      <c r="X10" s="46">
        <v>5770491</v>
      </c>
      <c r="Y10" s="46">
        <v>2053024</v>
      </c>
      <c r="Z10" s="47">
        <v>1756764</v>
      </c>
      <c r="AA10" s="48">
        <f t="shared" si="11"/>
        <v>29418661</v>
      </c>
      <c r="AB10" s="21" t="s">
        <v>15</v>
      </c>
      <c r="AC10" s="65">
        <v>0</v>
      </c>
      <c r="AD10" s="46">
        <v>0</v>
      </c>
      <c r="AE10" s="46">
        <v>711908</v>
      </c>
      <c r="AF10" s="46">
        <v>961843</v>
      </c>
      <c r="AG10" s="46">
        <v>506058</v>
      </c>
      <c r="AH10" s="46">
        <v>427725</v>
      </c>
      <c r="AI10" s="47">
        <v>338772</v>
      </c>
      <c r="AJ10" s="68">
        <f t="shared" si="12"/>
        <v>2946306</v>
      </c>
      <c r="AK10" s="21" t="s">
        <v>15</v>
      </c>
      <c r="AL10" s="65">
        <v>0</v>
      </c>
      <c r="AM10" s="46">
        <v>84602</v>
      </c>
      <c r="AN10" s="46">
        <v>1215133</v>
      </c>
      <c r="AO10" s="46">
        <v>224344</v>
      </c>
      <c r="AP10" s="46">
        <v>1193032</v>
      </c>
      <c r="AQ10" s="46">
        <v>1278547</v>
      </c>
      <c r="AR10" s="47">
        <v>1954890</v>
      </c>
      <c r="AS10" s="48">
        <f t="shared" si="13"/>
        <v>5950548</v>
      </c>
      <c r="AT10" s="21" t="s">
        <v>15</v>
      </c>
      <c r="AU10" s="65">
        <v>0</v>
      </c>
      <c r="AV10" s="46">
        <v>274581</v>
      </c>
      <c r="AW10" s="46">
        <v>6454744</v>
      </c>
      <c r="AX10" s="46">
        <v>4358747</v>
      </c>
      <c r="AY10" s="46">
        <v>6619080</v>
      </c>
      <c r="AZ10" s="46">
        <v>1107291</v>
      </c>
      <c r="BA10" s="47">
        <v>1725039</v>
      </c>
      <c r="BB10" s="48">
        <f t="shared" si="14"/>
        <v>20539482</v>
      </c>
      <c r="BC10" s="54" t="s">
        <v>15</v>
      </c>
      <c r="BD10" s="65">
        <v>0</v>
      </c>
      <c r="BE10" s="46">
        <v>0</v>
      </c>
      <c r="BF10" s="46">
        <v>3627671</v>
      </c>
      <c r="BG10" s="46">
        <v>1691239</v>
      </c>
      <c r="BH10" s="46">
        <v>2284090</v>
      </c>
      <c r="BI10" s="46">
        <v>1643319</v>
      </c>
      <c r="BJ10" s="47">
        <v>1230962</v>
      </c>
      <c r="BK10" s="48">
        <f t="shared" si="15"/>
        <v>10477281</v>
      </c>
      <c r="BL10" s="54" t="s">
        <v>15</v>
      </c>
      <c r="BM10" s="65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7">
        <v>0</v>
      </c>
      <c r="BT10" s="48">
        <f t="shared" si="16"/>
        <v>0</v>
      </c>
      <c r="BU10" s="54" t="s">
        <v>15</v>
      </c>
      <c r="BV10" s="65">
        <v>0</v>
      </c>
      <c r="BW10" s="46">
        <v>0</v>
      </c>
      <c r="BX10" s="46">
        <v>271006</v>
      </c>
      <c r="BY10" s="46">
        <v>570515</v>
      </c>
      <c r="BZ10" s="46">
        <v>1435349</v>
      </c>
      <c r="CA10" s="46">
        <v>910415</v>
      </c>
      <c r="CB10" s="47">
        <v>545165</v>
      </c>
      <c r="CC10" s="48">
        <f t="shared" si="17"/>
        <v>3732450</v>
      </c>
    </row>
    <row r="11" spans="1:81" ht="15" customHeight="1" x14ac:dyDescent="0.15">
      <c r="A11" s="21" t="s">
        <v>16</v>
      </c>
      <c r="B11" s="6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f t="shared" si="9"/>
        <v>0</v>
      </c>
      <c r="J11" s="21" t="s">
        <v>16</v>
      </c>
      <c r="K11" s="65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f t="shared" si="10"/>
        <v>0</v>
      </c>
      <c r="S11" s="21" t="s">
        <v>16</v>
      </c>
      <c r="T11" s="65">
        <v>0</v>
      </c>
      <c r="U11" s="46">
        <v>0</v>
      </c>
      <c r="V11" s="46">
        <v>489195</v>
      </c>
      <c r="W11" s="46">
        <v>1200386</v>
      </c>
      <c r="X11" s="46">
        <v>1461942</v>
      </c>
      <c r="Y11" s="46">
        <v>1828423</v>
      </c>
      <c r="Z11" s="47">
        <v>710145</v>
      </c>
      <c r="AA11" s="48">
        <f t="shared" si="11"/>
        <v>5690091</v>
      </c>
      <c r="AB11" s="21" t="s">
        <v>16</v>
      </c>
      <c r="AC11" s="65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68">
        <f t="shared" si="12"/>
        <v>0</v>
      </c>
      <c r="AK11" s="21" t="s">
        <v>16</v>
      </c>
      <c r="AL11" s="65">
        <v>0</v>
      </c>
      <c r="AM11" s="46">
        <v>396450</v>
      </c>
      <c r="AN11" s="46">
        <v>1112058</v>
      </c>
      <c r="AO11" s="46">
        <v>2074614</v>
      </c>
      <c r="AP11" s="46">
        <v>2181753</v>
      </c>
      <c r="AQ11" s="46">
        <v>2686824</v>
      </c>
      <c r="AR11" s="47">
        <v>588807</v>
      </c>
      <c r="AS11" s="48">
        <f t="shared" si="13"/>
        <v>9040506</v>
      </c>
      <c r="AT11" s="21" t="s">
        <v>16</v>
      </c>
      <c r="AU11" s="65">
        <v>0</v>
      </c>
      <c r="AV11" s="46">
        <v>0</v>
      </c>
      <c r="AW11" s="46">
        <v>4296789</v>
      </c>
      <c r="AX11" s="46">
        <v>2918961</v>
      </c>
      <c r="AY11" s="46">
        <v>3817422</v>
      </c>
      <c r="AZ11" s="46">
        <v>6126075</v>
      </c>
      <c r="BA11" s="47">
        <v>3893562</v>
      </c>
      <c r="BB11" s="48">
        <f t="shared" si="14"/>
        <v>21052809</v>
      </c>
      <c r="BC11" s="54" t="s">
        <v>16</v>
      </c>
      <c r="BD11" s="65">
        <v>0</v>
      </c>
      <c r="BE11" s="46">
        <v>0</v>
      </c>
      <c r="BF11" s="46">
        <v>342198</v>
      </c>
      <c r="BG11" s="46">
        <v>191241</v>
      </c>
      <c r="BH11" s="46">
        <v>2075831.9999999998</v>
      </c>
      <c r="BI11" s="46">
        <v>1391040</v>
      </c>
      <c r="BJ11" s="47">
        <v>0</v>
      </c>
      <c r="BK11" s="48">
        <f t="shared" si="15"/>
        <v>4000311</v>
      </c>
      <c r="BL11" s="54" t="s">
        <v>16</v>
      </c>
      <c r="BM11" s="65">
        <v>0</v>
      </c>
      <c r="BN11" s="46">
        <v>0</v>
      </c>
      <c r="BO11" s="46">
        <v>0</v>
      </c>
      <c r="BP11" s="46">
        <v>0</v>
      </c>
      <c r="BQ11" s="46">
        <v>689148</v>
      </c>
      <c r="BR11" s="46">
        <v>1059336</v>
      </c>
      <c r="BS11" s="47">
        <v>1665702</v>
      </c>
      <c r="BT11" s="48">
        <f t="shared" si="16"/>
        <v>3414186</v>
      </c>
      <c r="BU11" s="54" t="s">
        <v>16</v>
      </c>
      <c r="BV11" s="65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7">
        <v>0</v>
      </c>
      <c r="CC11" s="48">
        <f t="shared" si="17"/>
        <v>0</v>
      </c>
    </row>
    <row r="12" spans="1:81" ht="15" customHeight="1" x14ac:dyDescent="0.15">
      <c r="A12" s="21" t="s">
        <v>17</v>
      </c>
      <c r="B12" s="6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8">
        <f t="shared" si="9"/>
        <v>0</v>
      </c>
      <c r="J12" s="21" t="s">
        <v>17</v>
      </c>
      <c r="K12" s="65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48">
        <f t="shared" si="10"/>
        <v>0</v>
      </c>
      <c r="S12" s="21" t="s">
        <v>17</v>
      </c>
      <c r="T12" s="65">
        <v>0</v>
      </c>
      <c r="U12" s="46">
        <v>0</v>
      </c>
      <c r="V12" s="46">
        <v>1050211</v>
      </c>
      <c r="W12" s="46">
        <v>1522790</v>
      </c>
      <c r="X12" s="46">
        <v>2201082</v>
      </c>
      <c r="Y12" s="46">
        <v>976889</v>
      </c>
      <c r="Z12" s="47">
        <v>1571715</v>
      </c>
      <c r="AA12" s="48">
        <f t="shared" si="11"/>
        <v>7322687</v>
      </c>
      <c r="AB12" s="21" t="s">
        <v>17</v>
      </c>
      <c r="AC12" s="65">
        <v>0</v>
      </c>
      <c r="AD12" s="46">
        <v>0</v>
      </c>
      <c r="AE12" s="46">
        <v>2097352</v>
      </c>
      <c r="AF12" s="46">
        <v>1234341</v>
      </c>
      <c r="AG12" s="46">
        <v>1597829</v>
      </c>
      <c r="AH12" s="46">
        <v>663579</v>
      </c>
      <c r="AI12" s="47">
        <v>0</v>
      </c>
      <c r="AJ12" s="68">
        <f t="shared" si="12"/>
        <v>5593101</v>
      </c>
      <c r="AK12" s="21" t="s">
        <v>17</v>
      </c>
      <c r="AL12" s="65">
        <v>243630</v>
      </c>
      <c r="AM12" s="46">
        <v>344736</v>
      </c>
      <c r="AN12" s="46">
        <v>1403739</v>
      </c>
      <c r="AO12" s="46">
        <v>2103983</v>
      </c>
      <c r="AP12" s="46">
        <v>2505933</v>
      </c>
      <c r="AQ12" s="46">
        <v>1960569</v>
      </c>
      <c r="AR12" s="47">
        <v>0</v>
      </c>
      <c r="AS12" s="48">
        <f t="shared" si="13"/>
        <v>8562590</v>
      </c>
      <c r="AT12" s="21" t="s">
        <v>17</v>
      </c>
      <c r="AU12" s="65">
        <v>0</v>
      </c>
      <c r="AV12" s="46">
        <v>0</v>
      </c>
      <c r="AW12" s="46">
        <v>1016982</v>
      </c>
      <c r="AX12" s="46">
        <v>2629970</v>
      </c>
      <c r="AY12" s="46">
        <v>2466041</v>
      </c>
      <c r="AZ12" s="46">
        <v>1634345</v>
      </c>
      <c r="BA12" s="47">
        <v>3789693</v>
      </c>
      <c r="BB12" s="48">
        <f t="shared" si="14"/>
        <v>11537031</v>
      </c>
      <c r="BC12" s="54" t="s">
        <v>17</v>
      </c>
      <c r="BD12" s="65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v>0</v>
      </c>
      <c r="BK12" s="48">
        <f t="shared" si="15"/>
        <v>0</v>
      </c>
      <c r="BL12" s="54" t="s">
        <v>17</v>
      </c>
      <c r="BM12" s="65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7">
        <v>0</v>
      </c>
      <c r="BT12" s="48">
        <f t="shared" si="16"/>
        <v>0</v>
      </c>
      <c r="BU12" s="54" t="s">
        <v>17</v>
      </c>
      <c r="BV12" s="65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7">
        <v>0</v>
      </c>
      <c r="CC12" s="48">
        <f t="shared" si="17"/>
        <v>0</v>
      </c>
    </row>
    <row r="13" spans="1:81" ht="15" customHeight="1" x14ac:dyDescent="0.15">
      <c r="A13" s="21" t="s">
        <v>18</v>
      </c>
      <c r="B13" s="6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8">
        <f t="shared" si="9"/>
        <v>0</v>
      </c>
      <c r="J13" s="21" t="s">
        <v>18</v>
      </c>
      <c r="K13" s="6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f t="shared" si="10"/>
        <v>0</v>
      </c>
      <c r="S13" s="21" t="s">
        <v>18</v>
      </c>
      <c r="T13" s="65">
        <v>0</v>
      </c>
      <c r="U13" s="46">
        <v>0</v>
      </c>
      <c r="V13" s="46">
        <v>7692715</v>
      </c>
      <c r="W13" s="46">
        <v>11160012</v>
      </c>
      <c r="X13" s="46">
        <v>5264578</v>
      </c>
      <c r="Y13" s="46">
        <v>6313947</v>
      </c>
      <c r="Z13" s="47">
        <v>3696197</v>
      </c>
      <c r="AA13" s="48">
        <f t="shared" si="11"/>
        <v>34127449</v>
      </c>
      <c r="AB13" s="21" t="s">
        <v>18</v>
      </c>
      <c r="AC13" s="65">
        <v>0</v>
      </c>
      <c r="AD13" s="46">
        <v>0</v>
      </c>
      <c r="AE13" s="46">
        <v>26541</v>
      </c>
      <c r="AF13" s="46">
        <v>278395</v>
      </c>
      <c r="AG13" s="46">
        <v>0</v>
      </c>
      <c r="AH13" s="46">
        <v>127629</v>
      </c>
      <c r="AI13" s="47">
        <v>0</v>
      </c>
      <c r="AJ13" s="68">
        <f t="shared" si="12"/>
        <v>432565</v>
      </c>
      <c r="AK13" s="21" t="s">
        <v>18</v>
      </c>
      <c r="AL13" s="65">
        <v>413784</v>
      </c>
      <c r="AM13" s="46">
        <v>543496</v>
      </c>
      <c r="AN13" s="46">
        <v>2015051</v>
      </c>
      <c r="AO13" s="46">
        <v>1898027</v>
      </c>
      <c r="AP13" s="46">
        <v>2609451</v>
      </c>
      <c r="AQ13" s="46">
        <v>2610531</v>
      </c>
      <c r="AR13" s="47">
        <v>0</v>
      </c>
      <c r="AS13" s="48">
        <f t="shared" si="13"/>
        <v>10090340</v>
      </c>
      <c r="AT13" s="21" t="s">
        <v>18</v>
      </c>
      <c r="AU13" s="65">
        <v>0</v>
      </c>
      <c r="AV13" s="46">
        <v>232785</v>
      </c>
      <c r="AW13" s="46">
        <v>7670013</v>
      </c>
      <c r="AX13" s="46">
        <v>9119232</v>
      </c>
      <c r="AY13" s="46">
        <v>7531070</v>
      </c>
      <c r="AZ13" s="46">
        <v>7075098</v>
      </c>
      <c r="BA13" s="47">
        <v>5305014</v>
      </c>
      <c r="BB13" s="48">
        <f t="shared" si="14"/>
        <v>36933212</v>
      </c>
      <c r="BC13" s="54" t="s">
        <v>18</v>
      </c>
      <c r="BD13" s="65">
        <v>0</v>
      </c>
      <c r="BE13" s="46">
        <v>0</v>
      </c>
      <c r="BF13" s="46">
        <v>0</v>
      </c>
      <c r="BG13" s="46">
        <v>381888</v>
      </c>
      <c r="BH13" s="46">
        <v>0</v>
      </c>
      <c r="BI13" s="46">
        <v>0</v>
      </c>
      <c r="BJ13" s="47">
        <v>499050</v>
      </c>
      <c r="BK13" s="48">
        <f t="shared" si="15"/>
        <v>880938</v>
      </c>
      <c r="BL13" s="54" t="s">
        <v>18</v>
      </c>
      <c r="BM13" s="65">
        <v>0</v>
      </c>
      <c r="BN13" s="46">
        <v>0</v>
      </c>
      <c r="BO13" s="46">
        <v>0</v>
      </c>
      <c r="BP13" s="46">
        <v>651582</v>
      </c>
      <c r="BQ13" s="46">
        <v>2264634</v>
      </c>
      <c r="BR13" s="46">
        <v>2757753</v>
      </c>
      <c r="BS13" s="47">
        <v>1866980</v>
      </c>
      <c r="BT13" s="48">
        <f t="shared" si="16"/>
        <v>7540949</v>
      </c>
      <c r="BU13" s="54" t="s">
        <v>18</v>
      </c>
      <c r="BV13" s="65">
        <v>0</v>
      </c>
      <c r="BW13" s="46">
        <v>0</v>
      </c>
      <c r="BX13" s="46">
        <v>238878</v>
      </c>
      <c r="BY13" s="46">
        <v>163728</v>
      </c>
      <c r="BZ13" s="46">
        <v>0</v>
      </c>
      <c r="CA13" s="46">
        <v>257084.99999999997</v>
      </c>
      <c r="CB13" s="47">
        <v>263511</v>
      </c>
      <c r="CC13" s="48">
        <f t="shared" si="17"/>
        <v>923202</v>
      </c>
    </row>
    <row r="14" spans="1:81" ht="15" customHeight="1" x14ac:dyDescent="0.15">
      <c r="A14" s="21" t="s">
        <v>19</v>
      </c>
      <c r="B14" s="6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8">
        <f t="shared" si="9"/>
        <v>0</v>
      </c>
      <c r="J14" s="21" t="s">
        <v>19</v>
      </c>
      <c r="K14" s="6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f t="shared" si="10"/>
        <v>0</v>
      </c>
      <c r="S14" s="21" t="s">
        <v>19</v>
      </c>
      <c r="T14" s="65">
        <v>0</v>
      </c>
      <c r="U14" s="46">
        <v>0</v>
      </c>
      <c r="V14" s="46">
        <v>5971599</v>
      </c>
      <c r="W14" s="46">
        <v>4621923</v>
      </c>
      <c r="X14" s="46">
        <v>2115748</v>
      </c>
      <c r="Y14" s="46">
        <v>1899757</v>
      </c>
      <c r="Z14" s="47">
        <v>1582784</v>
      </c>
      <c r="AA14" s="48">
        <f t="shared" si="11"/>
        <v>16191811</v>
      </c>
      <c r="AB14" s="21" t="s">
        <v>19</v>
      </c>
      <c r="AC14" s="65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68">
        <f t="shared" si="12"/>
        <v>0</v>
      </c>
      <c r="AK14" s="21" t="s">
        <v>19</v>
      </c>
      <c r="AL14" s="65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7">
        <v>0</v>
      </c>
      <c r="AS14" s="48">
        <f t="shared" si="13"/>
        <v>0</v>
      </c>
      <c r="AT14" s="21" t="s">
        <v>19</v>
      </c>
      <c r="AU14" s="65">
        <v>0</v>
      </c>
      <c r="AV14" s="46">
        <v>0</v>
      </c>
      <c r="AW14" s="46">
        <v>1147158</v>
      </c>
      <c r="AX14" s="46">
        <v>2381112</v>
      </c>
      <c r="AY14" s="46">
        <v>2013914</v>
      </c>
      <c r="AZ14" s="46">
        <v>2546127</v>
      </c>
      <c r="BA14" s="47">
        <v>705942</v>
      </c>
      <c r="BB14" s="48">
        <f t="shared" si="14"/>
        <v>8794253</v>
      </c>
      <c r="BC14" s="54" t="s">
        <v>19</v>
      </c>
      <c r="BD14" s="65">
        <v>0</v>
      </c>
      <c r="BE14" s="46">
        <v>0</v>
      </c>
      <c r="BF14" s="46">
        <v>457080</v>
      </c>
      <c r="BG14" s="46">
        <v>1884434</v>
      </c>
      <c r="BH14" s="46">
        <v>364329</v>
      </c>
      <c r="BI14" s="46">
        <v>1883619</v>
      </c>
      <c r="BJ14" s="47">
        <v>367254</v>
      </c>
      <c r="BK14" s="48">
        <f t="shared" si="15"/>
        <v>4956716</v>
      </c>
      <c r="BL14" s="54" t="s">
        <v>19</v>
      </c>
      <c r="BM14" s="65">
        <v>0</v>
      </c>
      <c r="BN14" s="46">
        <v>0</v>
      </c>
      <c r="BO14" s="46">
        <v>0</v>
      </c>
      <c r="BP14" s="46">
        <v>0</v>
      </c>
      <c r="BQ14" s="46">
        <v>4368315</v>
      </c>
      <c r="BR14" s="46">
        <v>5114124</v>
      </c>
      <c r="BS14" s="47">
        <v>4471011</v>
      </c>
      <c r="BT14" s="48">
        <f t="shared" si="16"/>
        <v>13953450</v>
      </c>
      <c r="BU14" s="54" t="s">
        <v>19</v>
      </c>
      <c r="BV14" s="65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7">
        <v>0</v>
      </c>
      <c r="CC14" s="48">
        <f t="shared" si="17"/>
        <v>0</v>
      </c>
    </row>
    <row r="15" spans="1:81" ht="15" customHeight="1" x14ac:dyDescent="0.15">
      <c r="A15" s="21" t="s">
        <v>20</v>
      </c>
      <c r="B15" s="65">
        <v>0</v>
      </c>
      <c r="C15" s="46">
        <v>0</v>
      </c>
      <c r="D15" s="46">
        <v>252567</v>
      </c>
      <c r="E15" s="46">
        <v>1245810</v>
      </c>
      <c r="F15" s="46">
        <v>722490</v>
      </c>
      <c r="G15" s="46">
        <v>1315746</v>
      </c>
      <c r="H15" s="47">
        <v>320580</v>
      </c>
      <c r="I15" s="48">
        <f t="shared" si="9"/>
        <v>3857193</v>
      </c>
      <c r="J15" s="21" t="s">
        <v>20</v>
      </c>
      <c r="K15" s="6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f t="shared" si="10"/>
        <v>0</v>
      </c>
      <c r="S15" s="21" t="s">
        <v>20</v>
      </c>
      <c r="T15" s="65">
        <v>0</v>
      </c>
      <c r="U15" s="46">
        <v>0</v>
      </c>
      <c r="V15" s="46">
        <v>4053418</v>
      </c>
      <c r="W15" s="46">
        <v>5528197</v>
      </c>
      <c r="X15" s="46">
        <v>5983242</v>
      </c>
      <c r="Y15" s="46">
        <v>5229292</v>
      </c>
      <c r="Z15" s="47">
        <v>2064021.0000000002</v>
      </c>
      <c r="AA15" s="48">
        <f t="shared" si="11"/>
        <v>22858170</v>
      </c>
      <c r="AB15" s="21" t="s">
        <v>20</v>
      </c>
      <c r="AC15" s="65">
        <v>0</v>
      </c>
      <c r="AD15" s="46">
        <v>0</v>
      </c>
      <c r="AE15" s="46">
        <v>734661</v>
      </c>
      <c r="AF15" s="46">
        <v>492606</v>
      </c>
      <c r="AG15" s="46">
        <v>548406</v>
      </c>
      <c r="AH15" s="46">
        <v>181656</v>
      </c>
      <c r="AI15" s="47">
        <v>0</v>
      </c>
      <c r="AJ15" s="68">
        <f t="shared" si="12"/>
        <v>1957329</v>
      </c>
      <c r="AK15" s="21" t="s">
        <v>20</v>
      </c>
      <c r="AL15" s="65">
        <v>0</v>
      </c>
      <c r="AM15" s="46">
        <v>85932</v>
      </c>
      <c r="AN15" s="46">
        <v>241344</v>
      </c>
      <c r="AO15" s="46">
        <v>169614</v>
      </c>
      <c r="AP15" s="46">
        <v>239229</v>
      </c>
      <c r="AQ15" s="46">
        <v>218547</v>
      </c>
      <c r="AR15" s="47">
        <v>295596</v>
      </c>
      <c r="AS15" s="48">
        <f t="shared" si="13"/>
        <v>1250262</v>
      </c>
      <c r="AT15" s="21" t="s">
        <v>20</v>
      </c>
      <c r="AU15" s="65">
        <v>0</v>
      </c>
      <c r="AV15" s="46">
        <v>243099</v>
      </c>
      <c r="AW15" s="46">
        <v>6576633</v>
      </c>
      <c r="AX15" s="46">
        <v>7204640</v>
      </c>
      <c r="AY15" s="46">
        <v>6941550</v>
      </c>
      <c r="AZ15" s="46">
        <v>5982516</v>
      </c>
      <c r="BA15" s="47">
        <v>1593783</v>
      </c>
      <c r="BB15" s="48">
        <f t="shared" si="14"/>
        <v>28542221</v>
      </c>
      <c r="BC15" s="54" t="s">
        <v>20</v>
      </c>
      <c r="BD15" s="65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7">
        <v>0</v>
      </c>
      <c r="BK15" s="48">
        <f t="shared" si="15"/>
        <v>0</v>
      </c>
      <c r="BL15" s="54" t="s">
        <v>20</v>
      </c>
      <c r="BM15" s="65">
        <v>0</v>
      </c>
      <c r="BN15" s="46">
        <v>0</v>
      </c>
      <c r="BO15" s="46">
        <v>0</v>
      </c>
      <c r="BP15" s="46">
        <v>0</v>
      </c>
      <c r="BQ15" s="46">
        <v>1231263</v>
      </c>
      <c r="BR15" s="46">
        <v>2514177</v>
      </c>
      <c r="BS15" s="47">
        <v>2123163</v>
      </c>
      <c r="BT15" s="48">
        <f t="shared" si="16"/>
        <v>5868603</v>
      </c>
      <c r="BU15" s="54" t="s">
        <v>20</v>
      </c>
      <c r="BV15" s="65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7">
        <v>0</v>
      </c>
      <c r="CC15" s="48">
        <f t="shared" si="17"/>
        <v>0</v>
      </c>
    </row>
    <row r="16" spans="1:81" ht="15" customHeight="1" x14ac:dyDescent="0.15">
      <c r="A16" s="21" t="s">
        <v>21</v>
      </c>
      <c r="B16" s="65">
        <v>0</v>
      </c>
      <c r="C16" s="46">
        <v>0</v>
      </c>
      <c r="D16" s="46">
        <v>70512</v>
      </c>
      <c r="E16" s="46">
        <v>0</v>
      </c>
      <c r="F16" s="46">
        <v>192051</v>
      </c>
      <c r="G16" s="46">
        <v>0</v>
      </c>
      <c r="H16" s="47">
        <v>0</v>
      </c>
      <c r="I16" s="48">
        <f t="shared" si="9"/>
        <v>262563</v>
      </c>
      <c r="J16" s="21" t="s">
        <v>21</v>
      </c>
      <c r="K16" s="6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  <c r="R16" s="48">
        <f t="shared" si="10"/>
        <v>0</v>
      </c>
      <c r="S16" s="21" t="s">
        <v>21</v>
      </c>
      <c r="T16" s="65">
        <v>0</v>
      </c>
      <c r="U16" s="46">
        <v>0</v>
      </c>
      <c r="V16" s="46">
        <v>1728350</v>
      </c>
      <c r="W16" s="46">
        <v>1338249</v>
      </c>
      <c r="X16" s="46">
        <v>2103169</v>
      </c>
      <c r="Y16" s="46">
        <v>930510</v>
      </c>
      <c r="Z16" s="47">
        <v>684153</v>
      </c>
      <c r="AA16" s="48">
        <f t="shared" si="11"/>
        <v>6784431</v>
      </c>
      <c r="AB16" s="21" t="s">
        <v>21</v>
      </c>
      <c r="AC16" s="65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  <c r="AJ16" s="68">
        <f t="shared" si="12"/>
        <v>0</v>
      </c>
      <c r="AK16" s="21" t="s">
        <v>21</v>
      </c>
      <c r="AL16" s="65">
        <v>0</v>
      </c>
      <c r="AM16" s="46">
        <v>0</v>
      </c>
      <c r="AN16" s="46">
        <v>336270</v>
      </c>
      <c r="AO16" s="46">
        <v>672021</v>
      </c>
      <c r="AP16" s="46">
        <v>1682343</v>
      </c>
      <c r="AQ16" s="46">
        <v>1095129</v>
      </c>
      <c r="AR16" s="47">
        <v>288387</v>
      </c>
      <c r="AS16" s="48">
        <f t="shared" si="13"/>
        <v>4074150</v>
      </c>
      <c r="AT16" s="21" t="s">
        <v>21</v>
      </c>
      <c r="AU16" s="65">
        <v>0</v>
      </c>
      <c r="AV16" s="46">
        <v>667764</v>
      </c>
      <c r="AW16" s="46">
        <v>3759093</v>
      </c>
      <c r="AX16" s="46">
        <v>3587670</v>
      </c>
      <c r="AY16" s="46">
        <v>5075928</v>
      </c>
      <c r="AZ16" s="46">
        <v>3459015</v>
      </c>
      <c r="BA16" s="47">
        <v>554472</v>
      </c>
      <c r="BB16" s="48">
        <f t="shared" si="14"/>
        <v>17103942</v>
      </c>
      <c r="BC16" s="54" t="s">
        <v>21</v>
      </c>
      <c r="BD16" s="65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v>0</v>
      </c>
      <c r="BK16" s="48">
        <f t="shared" si="15"/>
        <v>0</v>
      </c>
      <c r="BL16" s="54" t="s">
        <v>21</v>
      </c>
      <c r="BM16" s="65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7">
        <v>0</v>
      </c>
      <c r="BT16" s="48">
        <f t="shared" si="16"/>
        <v>0</v>
      </c>
      <c r="BU16" s="54" t="s">
        <v>21</v>
      </c>
      <c r="BV16" s="65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7">
        <v>0</v>
      </c>
      <c r="CC16" s="48">
        <f t="shared" si="17"/>
        <v>0</v>
      </c>
    </row>
    <row r="17" spans="1:81" ht="15" customHeight="1" x14ac:dyDescent="0.15">
      <c r="A17" s="21" t="s">
        <v>22</v>
      </c>
      <c r="B17" s="65">
        <v>0</v>
      </c>
      <c r="C17" s="46">
        <v>0</v>
      </c>
      <c r="D17" s="46">
        <v>79056</v>
      </c>
      <c r="E17" s="46">
        <v>0</v>
      </c>
      <c r="F17" s="46">
        <v>0</v>
      </c>
      <c r="G17" s="46">
        <v>0</v>
      </c>
      <c r="H17" s="47">
        <v>0</v>
      </c>
      <c r="I17" s="48">
        <f t="shared" si="9"/>
        <v>79056</v>
      </c>
      <c r="J17" s="21" t="s">
        <v>22</v>
      </c>
      <c r="K17" s="6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f t="shared" si="10"/>
        <v>0</v>
      </c>
      <c r="S17" s="21" t="s">
        <v>22</v>
      </c>
      <c r="T17" s="65">
        <v>0</v>
      </c>
      <c r="U17" s="46">
        <v>0</v>
      </c>
      <c r="V17" s="46">
        <v>774558</v>
      </c>
      <c r="W17" s="46">
        <v>169731</v>
      </c>
      <c r="X17" s="46">
        <v>595251</v>
      </c>
      <c r="Y17" s="46">
        <v>189357</v>
      </c>
      <c r="Z17" s="47">
        <v>131008.99999999999</v>
      </c>
      <c r="AA17" s="48">
        <f t="shared" si="11"/>
        <v>1859906</v>
      </c>
      <c r="AB17" s="21" t="s">
        <v>22</v>
      </c>
      <c r="AC17" s="65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68">
        <f t="shared" si="12"/>
        <v>0</v>
      </c>
      <c r="AK17" s="21" t="s">
        <v>22</v>
      </c>
      <c r="AL17" s="65">
        <v>191664</v>
      </c>
      <c r="AM17" s="46">
        <v>82791</v>
      </c>
      <c r="AN17" s="46">
        <v>942966</v>
      </c>
      <c r="AO17" s="46">
        <v>1494919</v>
      </c>
      <c r="AP17" s="46">
        <v>1838279</v>
      </c>
      <c r="AQ17" s="46">
        <v>1663011</v>
      </c>
      <c r="AR17" s="47">
        <v>1586295</v>
      </c>
      <c r="AS17" s="48">
        <f t="shared" si="13"/>
        <v>7799925</v>
      </c>
      <c r="AT17" s="21" t="s">
        <v>22</v>
      </c>
      <c r="AU17" s="65">
        <v>0</v>
      </c>
      <c r="AV17" s="46">
        <v>0</v>
      </c>
      <c r="AW17" s="46">
        <v>2542963</v>
      </c>
      <c r="AX17" s="46">
        <v>1000773</v>
      </c>
      <c r="AY17" s="46">
        <v>1010232</v>
      </c>
      <c r="AZ17" s="46">
        <v>1274548</v>
      </c>
      <c r="BA17" s="47">
        <v>111447</v>
      </c>
      <c r="BB17" s="48">
        <f t="shared" si="14"/>
        <v>5939963</v>
      </c>
      <c r="BC17" s="54" t="s">
        <v>22</v>
      </c>
      <c r="BD17" s="65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v>0</v>
      </c>
      <c r="BK17" s="48">
        <f t="shared" si="15"/>
        <v>0</v>
      </c>
      <c r="BL17" s="54" t="s">
        <v>22</v>
      </c>
      <c r="BM17" s="65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7">
        <v>0</v>
      </c>
      <c r="BT17" s="48">
        <f t="shared" si="16"/>
        <v>0</v>
      </c>
      <c r="BU17" s="54" t="s">
        <v>22</v>
      </c>
      <c r="BV17" s="65">
        <v>0</v>
      </c>
      <c r="BW17" s="46">
        <v>0</v>
      </c>
      <c r="BX17" s="46">
        <v>110688</v>
      </c>
      <c r="BY17" s="46">
        <v>174393</v>
      </c>
      <c r="BZ17" s="46">
        <v>0</v>
      </c>
      <c r="CA17" s="46">
        <v>0</v>
      </c>
      <c r="CB17" s="47">
        <v>0</v>
      </c>
      <c r="CC17" s="48">
        <f t="shared" si="17"/>
        <v>285081</v>
      </c>
    </row>
    <row r="18" spans="1:81" ht="15" customHeight="1" x14ac:dyDescent="0.15">
      <c r="A18" s="21" t="s">
        <v>23</v>
      </c>
      <c r="B18" s="65">
        <v>0</v>
      </c>
      <c r="C18" s="46">
        <v>0</v>
      </c>
      <c r="D18" s="46">
        <v>0</v>
      </c>
      <c r="E18" s="46">
        <v>126207</v>
      </c>
      <c r="F18" s="46">
        <v>0</v>
      </c>
      <c r="G18" s="46">
        <v>266526</v>
      </c>
      <c r="H18" s="47">
        <v>0</v>
      </c>
      <c r="I18" s="48">
        <f t="shared" si="9"/>
        <v>392733</v>
      </c>
      <c r="J18" s="21" t="s">
        <v>23</v>
      </c>
      <c r="K18" s="6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f t="shared" si="10"/>
        <v>0</v>
      </c>
      <c r="S18" s="21" t="s">
        <v>23</v>
      </c>
      <c r="T18" s="65">
        <v>0</v>
      </c>
      <c r="U18" s="46">
        <v>0</v>
      </c>
      <c r="V18" s="46">
        <v>754032</v>
      </c>
      <c r="W18" s="46">
        <v>764917</v>
      </c>
      <c r="X18" s="46">
        <v>1913007</v>
      </c>
      <c r="Y18" s="46">
        <v>547722</v>
      </c>
      <c r="Z18" s="47">
        <v>0</v>
      </c>
      <c r="AA18" s="48">
        <f t="shared" si="11"/>
        <v>3979678</v>
      </c>
      <c r="AB18" s="21" t="s">
        <v>23</v>
      </c>
      <c r="AC18" s="65">
        <v>0</v>
      </c>
      <c r="AD18" s="46">
        <v>0</v>
      </c>
      <c r="AE18" s="46">
        <v>118701</v>
      </c>
      <c r="AF18" s="46">
        <v>0</v>
      </c>
      <c r="AG18" s="46">
        <v>0</v>
      </c>
      <c r="AH18" s="46">
        <v>0</v>
      </c>
      <c r="AI18" s="47">
        <v>0</v>
      </c>
      <c r="AJ18" s="68">
        <f t="shared" si="12"/>
        <v>118701</v>
      </c>
      <c r="AK18" s="21" t="s">
        <v>23</v>
      </c>
      <c r="AL18" s="65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7">
        <v>0</v>
      </c>
      <c r="AS18" s="48">
        <f t="shared" si="13"/>
        <v>0</v>
      </c>
      <c r="AT18" s="21" t="s">
        <v>23</v>
      </c>
      <c r="AU18" s="65">
        <v>0</v>
      </c>
      <c r="AV18" s="46">
        <v>238563</v>
      </c>
      <c r="AW18" s="46">
        <v>1808253</v>
      </c>
      <c r="AX18" s="46">
        <v>935541</v>
      </c>
      <c r="AY18" s="46">
        <v>1863477</v>
      </c>
      <c r="AZ18" s="46">
        <v>830076</v>
      </c>
      <c r="BA18" s="47">
        <v>285381</v>
      </c>
      <c r="BB18" s="48">
        <f t="shared" si="14"/>
        <v>5961291</v>
      </c>
      <c r="BC18" s="54" t="s">
        <v>23</v>
      </c>
      <c r="BD18" s="65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v>0</v>
      </c>
      <c r="BK18" s="48">
        <f t="shared" si="15"/>
        <v>0</v>
      </c>
      <c r="BL18" s="54" t="s">
        <v>23</v>
      </c>
      <c r="BM18" s="65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7">
        <v>0</v>
      </c>
      <c r="BT18" s="48">
        <f t="shared" si="16"/>
        <v>0</v>
      </c>
      <c r="BU18" s="54" t="s">
        <v>23</v>
      </c>
      <c r="BV18" s="65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286049</v>
      </c>
      <c r="CB18" s="47">
        <v>0</v>
      </c>
      <c r="CC18" s="48">
        <f t="shared" si="17"/>
        <v>286049</v>
      </c>
    </row>
    <row r="19" spans="1:81" ht="15" customHeight="1" x14ac:dyDescent="0.15">
      <c r="A19" s="21" t="s">
        <v>24</v>
      </c>
      <c r="B19" s="6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8">
        <f t="shared" si="9"/>
        <v>0</v>
      </c>
      <c r="J19" s="21" t="s">
        <v>24</v>
      </c>
      <c r="K19" s="65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f t="shared" si="10"/>
        <v>0</v>
      </c>
      <c r="S19" s="21" t="s">
        <v>24</v>
      </c>
      <c r="T19" s="65">
        <v>0</v>
      </c>
      <c r="U19" s="46">
        <v>0</v>
      </c>
      <c r="V19" s="46">
        <v>531418</v>
      </c>
      <c r="W19" s="46">
        <v>402093</v>
      </c>
      <c r="X19" s="46">
        <v>350873</v>
      </c>
      <c r="Y19" s="46">
        <v>0</v>
      </c>
      <c r="Z19" s="47">
        <v>0</v>
      </c>
      <c r="AA19" s="48">
        <f t="shared" si="11"/>
        <v>1284384</v>
      </c>
      <c r="AB19" s="21" t="s">
        <v>24</v>
      </c>
      <c r="AC19" s="65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68">
        <f t="shared" si="12"/>
        <v>0</v>
      </c>
      <c r="AK19" s="21" t="s">
        <v>24</v>
      </c>
      <c r="AL19" s="65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7">
        <v>0</v>
      </c>
      <c r="AS19" s="48">
        <f t="shared" si="13"/>
        <v>0</v>
      </c>
      <c r="AT19" s="21" t="s">
        <v>24</v>
      </c>
      <c r="AU19" s="65">
        <v>0</v>
      </c>
      <c r="AV19" s="46">
        <v>0</v>
      </c>
      <c r="AW19" s="46">
        <v>493974</v>
      </c>
      <c r="AX19" s="46">
        <v>267345</v>
      </c>
      <c r="AY19" s="46">
        <v>483453</v>
      </c>
      <c r="AZ19" s="46">
        <v>268434</v>
      </c>
      <c r="BA19" s="47">
        <v>0</v>
      </c>
      <c r="BB19" s="48">
        <f t="shared" si="14"/>
        <v>1513206</v>
      </c>
      <c r="BC19" s="54" t="s">
        <v>24</v>
      </c>
      <c r="BD19" s="65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7">
        <v>0</v>
      </c>
      <c r="BK19" s="48">
        <f t="shared" si="15"/>
        <v>0</v>
      </c>
      <c r="BL19" s="54" t="s">
        <v>24</v>
      </c>
      <c r="BM19" s="65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7">
        <v>0</v>
      </c>
      <c r="BT19" s="48">
        <f t="shared" si="16"/>
        <v>0</v>
      </c>
      <c r="BU19" s="54" t="s">
        <v>24</v>
      </c>
      <c r="BV19" s="65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7">
        <v>0</v>
      </c>
      <c r="CC19" s="48">
        <f t="shared" si="17"/>
        <v>0</v>
      </c>
    </row>
    <row r="20" spans="1:81" ht="15" customHeight="1" x14ac:dyDescent="0.15">
      <c r="A20" s="21" t="s">
        <v>25</v>
      </c>
      <c r="B20" s="6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8">
        <f t="shared" si="9"/>
        <v>0</v>
      </c>
      <c r="J20" s="21" t="s">
        <v>25</v>
      </c>
      <c r="K20" s="6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f t="shared" si="10"/>
        <v>0</v>
      </c>
      <c r="S20" s="21" t="s">
        <v>25</v>
      </c>
      <c r="T20" s="65">
        <v>0</v>
      </c>
      <c r="U20" s="46">
        <v>0</v>
      </c>
      <c r="V20" s="46">
        <v>96273</v>
      </c>
      <c r="W20" s="46">
        <v>0</v>
      </c>
      <c r="X20" s="46">
        <v>90294</v>
      </c>
      <c r="Y20" s="46">
        <v>129558</v>
      </c>
      <c r="Z20" s="47">
        <v>0</v>
      </c>
      <c r="AA20" s="48">
        <f t="shared" si="11"/>
        <v>316125</v>
      </c>
      <c r="AB20" s="21" t="s">
        <v>25</v>
      </c>
      <c r="AC20" s="65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68">
        <f t="shared" si="12"/>
        <v>0</v>
      </c>
      <c r="AK20" s="21" t="s">
        <v>25</v>
      </c>
      <c r="AL20" s="65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7">
        <v>0</v>
      </c>
      <c r="AS20" s="48">
        <f t="shared" si="13"/>
        <v>0</v>
      </c>
      <c r="AT20" s="21" t="s">
        <v>25</v>
      </c>
      <c r="AU20" s="65">
        <v>0</v>
      </c>
      <c r="AV20" s="46">
        <v>0</v>
      </c>
      <c r="AW20" s="46">
        <v>172395</v>
      </c>
      <c r="AX20" s="46">
        <v>263232</v>
      </c>
      <c r="AY20" s="46">
        <v>263475</v>
      </c>
      <c r="AZ20" s="46">
        <v>0</v>
      </c>
      <c r="BA20" s="47">
        <v>273393</v>
      </c>
      <c r="BB20" s="48">
        <f t="shared" si="14"/>
        <v>972495</v>
      </c>
      <c r="BC20" s="54" t="s">
        <v>25</v>
      </c>
      <c r="BD20" s="65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7">
        <v>0</v>
      </c>
      <c r="BK20" s="48">
        <f t="shared" si="15"/>
        <v>0</v>
      </c>
      <c r="BL20" s="54" t="s">
        <v>25</v>
      </c>
      <c r="BM20" s="65">
        <v>0</v>
      </c>
      <c r="BN20" s="46">
        <v>0</v>
      </c>
      <c r="BO20" s="46">
        <v>206532</v>
      </c>
      <c r="BP20" s="46">
        <v>1132830</v>
      </c>
      <c r="BQ20" s="46">
        <v>992268</v>
      </c>
      <c r="BR20" s="46">
        <v>1126674</v>
      </c>
      <c r="BS20" s="47">
        <v>866214</v>
      </c>
      <c r="BT20" s="48">
        <f t="shared" si="16"/>
        <v>4324518</v>
      </c>
      <c r="BU20" s="54" t="s">
        <v>25</v>
      </c>
      <c r="BV20" s="65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8">
        <f t="shared" si="17"/>
        <v>0</v>
      </c>
    </row>
    <row r="21" spans="1:81" ht="15" customHeight="1" x14ac:dyDescent="0.15">
      <c r="A21" s="21" t="s">
        <v>26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7">
        <v>0</v>
      </c>
      <c r="I21" s="48">
        <f t="shared" si="9"/>
        <v>0</v>
      </c>
      <c r="J21" s="21" t="s">
        <v>26</v>
      </c>
      <c r="K21" s="6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f t="shared" si="10"/>
        <v>0</v>
      </c>
      <c r="S21" s="21" t="s">
        <v>26</v>
      </c>
      <c r="T21" s="65">
        <v>0</v>
      </c>
      <c r="U21" s="46">
        <v>0</v>
      </c>
      <c r="V21" s="46">
        <v>432468</v>
      </c>
      <c r="W21" s="46">
        <v>566655</v>
      </c>
      <c r="X21" s="46">
        <v>164343</v>
      </c>
      <c r="Y21" s="46">
        <v>273618</v>
      </c>
      <c r="Z21" s="47">
        <v>346833</v>
      </c>
      <c r="AA21" s="48">
        <f t="shared" si="11"/>
        <v>1783917</v>
      </c>
      <c r="AB21" s="21" t="s">
        <v>26</v>
      </c>
      <c r="AC21" s="65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68">
        <f t="shared" si="12"/>
        <v>0</v>
      </c>
      <c r="AK21" s="21" t="s">
        <v>26</v>
      </c>
      <c r="AL21" s="65">
        <v>34272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7">
        <v>0</v>
      </c>
      <c r="AS21" s="48">
        <f t="shared" si="13"/>
        <v>34272</v>
      </c>
      <c r="AT21" s="21" t="s">
        <v>26</v>
      </c>
      <c r="AU21" s="65">
        <v>0</v>
      </c>
      <c r="AV21" s="46">
        <v>0</v>
      </c>
      <c r="AW21" s="46">
        <v>1318943</v>
      </c>
      <c r="AX21" s="46">
        <v>2261889</v>
      </c>
      <c r="AY21" s="46">
        <v>851121</v>
      </c>
      <c r="AZ21" s="46">
        <v>1127241</v>
      </c>
      <c r="BA21" s="47">
        <v>1688418</v>
      </c>
      <c r="BB21" s="48">
        <f t="shared" si="14"/>
        <v>7247612</v>
      </c>
      <c r="BC21" s="54" t="s">
        <v>26</v>
      </c>
      <c r="BD21" s="65">
        <v>0</v>
      </c>
      <c r="BE21" s="46">
        <v>0</v>
      </c>
      <c r="BF21" s="46">
        <v>0</v>
      </c>
      <c r="BG21" s="46">
        <v>191241</v>
      </c>
      <c r="BH21" s="46">
        <v>0</v>
      </c>
      <c r="BI21" s="46">
        <v>0</v>
      </c>
      <c r="BJ21" s="47">
        <v>0</v>
      </c>
      <c r="BK21" s="48">
        <f t="shared" si="15"/>
        <v>191241</v>
      </c>
      <c r="BL21" s="54" t="s">
        <v>26</v>
      </c>
      <c r="BM21" s="65">
        <v>0</v>
      </c>
      <c r="BN21" s="46">
        <v>0</v>
      </c>
      <c r="BO21" s="46">
        <v>181899</v>
      </c>
      <c r="BP21" s="46">
        <v>202743</v>
      </c>
      <c r="BQ21" s="46">
        <v>913050</v>
      </c>
      <c r="BR21" s="46">
        <v>2621475</v>
      </c>
      <c r="BS21" s="47">
        <v>2542761</v>
      </c>
      <c r="BT21" s="48">
        <f t="shared" si="16"/>
        <v>6461928</v>
      </c>
      <c r="BU21" s="54" t="s">
        <v>26</v>
      </c>
      <c r="BV21" s="65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7">
        <v>0</v>
      </c>
      <c r="CC21" s="48">
        <f t="shared" si="17"/>
        <v>0</v>
      </c>
    </row>
    <row r="22" spans="1:81" ht="15" customHeight="1" x14ac:dyDescent="0.15">
      <c r="A22" s="21" t="s">
        <v>27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8">
        <f t="shared" si="9"/>
        <v>0</v>
      </c>
      <c r="J22" s="21" t="s">
        <v>27</v>
      </c>
      <c r="K22" s="6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f t="shared" si="10"/>
        <v>0</v>
      </c>
      <c r="S22" s="21" t="s">
        <v>27</v>
      </c>
      <c r="T22" s="65">
        <v>0</v>
      </c>
      <c r="U22" s="46">
        <v>0</v>
      </c>
      <c r="V22" s="46">
        <v>199845</v>
      </c>
      <c r="W22" s="46">
        <v>127998</v>
      </c>
      <c r="X22" s="46">
        <v>42750</v>
      </c>
      <c r="Y22" s="46">
        <v>243522</v>
      </c>
      <c r="Z22" s="47">
        <v>0</v>
      </c>
      <c r="AA22" s="48">
        <f t="shared" si="11"/>
        <v>614115</v>
      </c>
      <c r="AB22" s="21" t="s">
        <v>27</v>
      </c>
      <c r="AC22" s="6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0</v>
      </c>
      <c r="AJ22" s="68">
        <f t="shared" si="12"/>
        <v>0</v>
      </c>
      <c r="AK22" s="21" t="s">
        <v>27</v>
      </c>
      <c r="AL22" s="65">
        <v>0</v>
      </c>
      <c r="AM22" s="46">
        <v>0</v>
      </c>
      <c r="AN22" s="46">
        <v>0</v>
      </c>
      <c r="AO22" s="46">
        <v>160155</v>
      </c>
      <c r="AP22" s="46">
        <v>0</v>
      </c>
      <c r="AQ22" s="46">
        <v>183780</v>
      </c>
      <c r="AR22" s="47">
        <v>0</v>
      </c>
      <c r="AS22" s="48">
        <f t="shared" si="13"/>
        <v>343935</v>
      </c>
      <c r="AT22" s="21" t="s">
        <v>27</v>
      </c>
      <c r="AU22" s="65">
        <v>0</v>
      </c>
      <c r="AV22" s="46">
        <v>0</v>
      </c>
      <c r="AW22" s="46">
        <v>0</v>
      </c>
      <c r="AX22" s="46">
        <v>632916</v>
      </c>
      <c r="AY22" s="46">
        <v>815922</v>
      </c>
      <c r="AZ22" s="46">
        <v>803400</v>
      </c>
      <c r="BA22" s="47">
        <v>283158</v>
      </c>
      <c r="BB22" s="48">
        <f t="shared" si="14"/>
        <v>2535396</v>
      </c>
      <c r="BC22" s="54" t="s">
        <v>27</v>
      </c>
      <c r="BD22" s="65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7">
        <v>0</v>
      </c>
      <c r="BK22" s="48">
        <f t="shared" si="15"/>
        <v>0</v>
      </c>
      <c r="BL22" s="54" t="s">
        <v>27</v>
      </c>
      <c r="BM22" s="65">
        <v>0</v>
      </c>
      <c r="BN22" s="46">
        <v>0</v>
      </c>
      <c r="BO22" s="46">
        <v>0</v>
      </c>
      <c r="BP22" s="46">
        <v>0</v>
      </c>
      <c r="BQ22" s="46">
        <v>671706</v>
      </c>
      <c r="BR22" s="46">
        <v>508077</v>
      </c>
      <c r="BS22" s="47">
        <v>549072</v>
      </c>
      <c r="BT22" s="48">
        <f t="shared" si="16"/>
        <v>1728855</v>
      </c>
      <c r="BU22" s="54" t="s">
        <v>27</v>
      </c>
      <c r="BV22" s="65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7">
        <v>0</v>
      </c>
      <c r="CC22" s="48">
        <f t="shared" si="17"/>
        <v>0</v>
      </c>
    </row>
    <row r="23" spans="1:81" ht="15" customHeight="1" x14ac:dyDescent="0.15">
      <c r="A23" s="21" t="s">
        <v>28</v>
      </c>
      <c r="B23" s="6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8">
        <f t="shared" si="9"/>
        <v>0</v>
      </c>
      <c r="J23" s="21" t="s">
        <v>28</v>
      </c>
      <c r="K23" s="6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  <c r="R23" s="48">
        <f t="shared" si="10"/>
        <v>0</v>
      </c>
      <c r="S23" s="21" t="s">
        <v>28</v>
      </c>
      <c r="T23" s="65">
        <v>0</v>
      </c>
      <c r="U23" s="46">
        <v>0</v>
      </c>
      <c r="V23" s="46">
        <v>2515176</v>
      </c>
      <c r="W23" s="46">
        <v>2232063</v>
      </c>
      <c r="X23" s="46">
        <v>1328652</v>
      </c>
      <c r="Y23" s="46">
        <v>1202319</v>
      </c>
      <c r="Z23" s="47">
        <v>422424</v>
      </c>
      <c r="AA23" s="48">
        <f t="shared" si="11"/>
        <v>7700634</v>
      </c>
      <c r="AB23" s="21" t="s">
        <v>28</v>
      </c>
      <c r="AC23" s="6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175923</v>
      </c>
      <c r="AI23" s="47">
        <v>0</v>
      </c>
      <c r="AJ23" s="68">
        <f t="shared" si="12"/>
        <v>175923</v>
      </c>
      <c r="AK23" s="21" t="s">
        <v>28</v>
      </c>
      <c r="AL23" s="65">
        <v>0</v>
      </c>
      <c r="AM23" s="46">
        <v>0</v>
      </c>
      <c r="AN23" s="46">
        <v>722925</v>
      </c>
      <c r="AO23" s="46">
        <v>530838</v>
      </c>
      <c r="AP23" s="46">
        <v>646876</v>
      </c>
      <c r="AQ23" s="46">
        <v>0</v>
      </c>
      <c r="AR23" s="47">
        <v>0</v>
      </c>
      <c r="AS23" s="48">
        <f t="shared" si="13"/>
        <v>1900639</v>
      </c>
      <c r="AT23" s="21" t="s">
        <v>28</v>
      </c>
      <c r="AU23" s="65">
        <v>0</v>
      </c>
      <c r="AV23" s="46">
        <v>0</v>
      </c>
      <c r="AW23" s="46">
        <v>1003392</v>
      </c>
      <c r="AX23" s="46">
        <v>2753271</v>
      </c>
      <c r="AY23" s="46">
        <v>3145339</v>
      </c>
      <c r="AZ23" s="46">
        <v>2729547</v>
      </c>
      <c r="BA23" s="47">
        <v>541503</v>
      </c>
      <c r="BB23" s="48">
        <f t="shared" si="14"/>
        <v>10173052</v>
      </c>
      <c r="BC23" s="54" t="s">
        <v>28</v>
      </c>
      <c r="BD23" s="65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276795</v>
      </c>
      <c r="BJ23" s="47">
        <v>0</v>
      </c>
      <c r="BK23" s="48">
        <f t="shared" si="15"/>
        <v>276795</v>
      </c>
      <c r="BL23" s="54" t="s">
        <v>28</v>
      </c>
      <c r="BM23" s="65">
        <v>0</v>
      </c>
      <c r="BN23" s="46">
        <v>0</v>
      </c>
      <c r="BO23" s="46">
        <v>104220</v>
      </c>
      <c r="BP23" s="46">
        <v>0</v>
      </c>
      <c r="BQ23" s="46">
        <v>1158012</v>
      </c>
      <c r="BR23" s="46">
        <v>4219326</v>
      </c>
      <c r="BS23" s="47">
        <v>3096423</v>
      </c>
      <c r="BT23" s="48">
        <f t="shared" si="16"/>
        <v>8577981</v>
      </c>
      <c r="BU23" s="54" t="s">
        <v>28</v>
      </c>
      <c r="BV23" s="65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7">
        <v>0</v>
      </c>
      <c r="CC23" s="48">
        <f t="shared" si="17"/>
        <v>0</v>
      </c>
    </row>
    <row r="24" spans="1:81" ht="15" customHeight="1" x14ac:dyDescent="0.15">
      <c r="A24" s="21" t="s">
        <v>29</v>
      </c>
      <c r="B24" s="6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8">
        <f t="shared" si="9"/>
        <v>0</v>
      </c>
      <c r="J24" s="21" t="s">
        <v>29</v>
      </c>
      <c r="K24" s="6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8">
        <f t="shared" si="10"/>
        <v>0</v>
      </c>
      <c r="S24" s="21" t="s">
        <v>29</v>
      </c>
      <c r="T24" s="65">
        <v>0</v>
      </c>
      <c r="U24" s="46">
        <v>0</v>
      </c>
      <c r="V24" s="46">
        <v>480492</v>
      </c>
      <c r="W24" s="46">
        <v>256911.99999999997</v>
      </c>
      <c r="X24" s="46">
        <v>46134</v>
      </c>
      <c r="Y24" s="46">
        <v>253386</v>
      </c>
      <c r="Z24" s="47">
        <v>46134</v>
      </c>
      <c r="AA24" s="48">
        <f t="shared" si="11"/>
        <v>1083058</v>
      </c>
      <c r="AB24" s="21" t="s">
        <v>29</v>
      </c>
      <c r="AC24" s="65">
        <v>0</v>
      </c>
      <c r="AD24" s="46">
        <v>0</v>
      </c>
      <c r="AE24" s="46">
        <v>156933</v>
      </c>
      <c r="AF24" s="46">
        <v>355506</v>
      </c>
      <c r="AG24" s="46">
        <v>37953</v>
      </c>
      <c r="AH24" s="46">
        <v>0</v>
      </c>
      <c r="AI24" s="47">
        <v>0</v>
      </c>
      <c r="AJ24" s="68">
        <f t="shared" si="12"/>
        <v>550392</v>
      </c>
      <c r="AK24" s="21" t="s">
        <v>29</v>
      </c>
      <c r="AL24" s="65">
        <v>32022</v>
      </c>
      <c r="AM24" s="46">
        <v>102042</v>
      </c>
      <c r="AN24" s="46">
        <v>105534</v>
      </c>
      <c r="AO24" s="46">
        <v>453411</v>
      </c>
      <c r="AP24" s="46">
        <v>223515</v>
      </c>
      <c r="AQ24" s="46">
        <v>237546</v>
      </c>
      <c r="AR24" s="47">
        <v>0</v>
      </c>
      <c r="AS24" s="48">
        <f t="shared" si="13"/>
        <v>1154070</v>
      </c>
      <c r="AT24" s="21" t="s">
        <v>29</v>
      </c>
      <c r="AU24" s="65">
        <v>0</v>
      </c>
      <c r="AV24" s="46">
        <v>0</v>
      </c>
      <c r="AW24" s="46">
        <v>0</v>
      </c>
      <c r="AX24" s="46">
        <v>524574</v>
      </c>
      <c r="AY24" s="46">
        <v>1541802</v>
      </c>
      <c r="AZ24" s="46">
        <v>274941</v>
      </c>
      <c r="BA24" s="47">
        <v>877968</v>
      </c>
      <c r="BB24" s="48">
        <f t="shared" si="14"/>
        <v>3219285</v>
      </c>
      <c r="BC24" s="54" t="s">
        <v>29</v>
      </c>
      <c r="BD24" s="65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v>0</v>
      </c>
      <c r="BK24" s="48">
        <f t="shared" si="15"/>
        <v>0</v>
      </c>
      <c r="BL24" s="54" t="s">
        <v>29</v>
      </c>
      <c r="BM24" s="65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7">
        <v>0</v>
      </c>
      <c r="BT24" s="48">
        <f t="shared" si="16"/>
        <v>0</v>
      </c>
      <c r="BU24" s="54" t="s">
        <v>29</v>
      </c>
      <c r="BV24" s="65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7">
        <v>0</v>
      </c>
      <c r="CC24" s="48">
        <f t="shared" si="17"/>
        <v>0</v>
      </c>
    </row>
    <row r="25" spans="1:81" ht="15" customHeight="1" x14ac:dyDescent="0.15">
      <c r="A25" s="21" t="s">
        <v>30</v>
      </c>
      <c r="B25" s="65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8">
        <f t="shared" si="9"/>
        <v>0</v>
      </c>
      <c r="J25" s="21" t="s">
        <v>30</v>
      </c>
      <c r="K25" s="6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f t="shared" si="10"/>
        <v>0</v>
      </c>
      <c r="S25" s="21" t="s">
        <v>30</v>
      </c>
      <c r="T25" s="65">
        <v>0</v>
      </c>
      <c r="U25" s="46">
        <v>0</v>
      </c>
      <c r="V25" s="46">
        <v>523826</v>
      </c>
      <c r="W25" s="46">
        <v>676175</v>
      </c>
      <c r="X25" s="46">
        <v>0</v>
      </c>
      <c r="Y25" s="46">
        <v>222030</v>
      </c>
      <c r="Z25" s="47">
        <v>321822</v>
      </c>
      <c r="AA25" s="48">
        <f t="shared" si="11"/>
        <v>1743853</v>
      </c>
      <c r="AB25" s="21" t="s">
        <v>30</v>
      </c>
      <c r="AC25" s="65">
        <v>0</v>
      </c>
      <c r="AD25" s="46">
        <v>0</v>
      </c>
      <c r="AE25" s="46">
        <v>250992</v>
      </c>
      <c r="AF25" s="46">
        <v>226764</v>
      </c>
      <c r="AG25" s="46">
        <v>333612</v>
      </c>
      <c r="AH25" s="46">
        <v>261269.99999999997</v>
      </c>
      <c r="AI25" s="47">
        <v>0</v>
      </c>
      <c r="AJ25" s="68">
        <f t="shared" si="12"/>
        <v>1072638</v>
      </c>
      <c r="AK25" s="21" t="s">
        <v>30</v>
      </c>
      <c r="AL25" s="65">
        <v>0</v>
      </c>
      <c r="AM25" s="46">
        <v>0</v>
      </c>
      <c r="AN25" s="46">
        <v>0</v>
      </c>
      <c r="AO25" s="46">
        <v>151137</v>
      </c>
      <c r="AP25" s="46">
        <v>245008</v>
      </c>
      <c r="AQ25" s="46">
        <v>245034</v>
      </c>
      <c r="AR25" s="47">
        <v>0</v>
      </c>
      <c r="AS25" s="48">
        <f t="shared" si="13"/>
        <v>641179</v>
      </c>
      <c r="AT25" s="21" t="s">
        <v>30</v>
      </c>
      <c r="AU25" s="65">
        <v>0</v>
      </c>
      <c r="AV25" s="46">
        <v>0</v>
      </c>
      <c r="AW25" s="46">
        <v>0</v>
      </c>
      <c r="AX25" s="46">
        <v>262287</v>
      </c>
      <c r="AY25" s="46">
        <v>0</v>
      </c>
      <c r="AZ25" s="46">
        <v>274941</v>
      </c>
      <c r="BA25" s="47">
        <v>0</v>
      </c>
      <c r="BB25" s="48">
        <f t="shared" si="14"/>
        <v>537228</v>
      </c>
      <c r="BC25" s="54" t="s">
        <v>30</v>
      </c>
      <c r="BD25" s="65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v>0</v>
      </c>
      <c r="BK25" s="48">
        <f t="shared" si="15"/>
        <v>0</v>
      </c>
      <c r="BL25" s="54" t="s">
        <v>30</v>
      </c>
      <c r="BM25" s="65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7">
        <v>0</v>
      </c>
      <c r="BT25" s="48">
        <f t="shared" si="16"/>
        <v>0</v>
      </c>
      <c r="BU25" s="54" t="s">
        <v>30</v>
      </c>
      <c r="BV25" s="65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0</v>
      </c>
      <c r="CC25" s="48">
        <f t="shared" si="17"/>
        <v>0</v>
      </c>
    </row>
    <row r="26" spans="1:81" ht="15" customHeight="1" x14ac:dyDescent="0.15">
      <c r="A26" s="21" t="s">
        <v>31</v>
      </c>
      <c r="B26" s="6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8">
        <f t="shared" si="9"/>
        <v>0</v>
      </c>
      <c r="J26" s="21" t="s">
        <v>31</v>
      </c>
      <c r="K26" s="6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f t="shared" si="10"/>
        <v>0</v>
      </c>
      <c r="S26" s="21" t="s">
        <v>31</v>
      </c>
      <c r="T26" s="65">
        <v>0</v>
      </c>
      <c r="U26" s="46">
        <v>0</v>
      </c>
      <c r="V26" s="46">
        <v>970461</v>
      </c>
      <c r="W26" s="46">
        <v>432846</v>
      </c>
      <c r="X26" s="46">
        <v>636210</v>
      </c>
      <c r="Y26" s="46">
        <v>230013</v>
      </c>
      <c r="Z26" s="47">
        <v>506439</v>
      </c>
      <c r="AA26" s="48">
        <f t="shared" si="11"/>
        <v>2775969</v>
      </c>
      <c r="AB26" s="21" t="s">
        <v>31</v>
      </c>
      <c r="AC26" s="65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68">
        <f t="shared" si="12"/>
        <v>0</v>
      </c>
      <c r="AK26" s="21" t="s">
        <v>31</v>
      </c>
      <c r="AL26" s="65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7">
        <v>0</v>
      </c>
      <c r="AS26" s="48">
        <f t="shared" si="13"/>
        <v>0</v>
      </c>
      <c r="AT26" s="21" t="s">
        <v>31</v>
      </c>
      <c r="AU26" s="65">
        <v>0</v>
      </c>
      <c r="AV26" s="46">
        <v>0</v>
      </c>
      <c r="AW26" s="46">
        <v>753624</v>
      </c>
      <c r="AX26" s="46">
        <v>524574</v>
      </c>
      <c r="AY26" s="46">
        <v>539748</v>
      </c>
      <c r="AZ26" s="46">
        <v>0</v>
      </c>
      <c r="BA26" s="47">
        <v>0</v>
      </c>
      <c r="BB26" s="48">
        <f t="shared" si="14"/>
        <v>1817946</v>
      </c>
      <c r="BC26" s="54" t="s">
        <v>31</v>
      </c>
      <c r="BD26" s="65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v>0</v>
      </c>
      <c r="BK26" s="48">
        <f t="shared" si="15"/>
        <v>0</v>
      </c>
      <c r="BL26" s="54" t="s">
        <v>31</v>
      </c>
      <c r="BM26" s="65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  <c r="BT26" s="48">
        <f t="shared" si="16"/>
        <v>0</v>
      </c>
      <c r="BU26" s="54" t="s">
        <v>31</v>
      </c>
      <c r="BV26" s="65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7">
        <v>0</v>
      </c>
      <c r="CC26" s="48">
        <f t="shared" si="17"/>
        <v>0</v>
      </c>
    </row>
    <row r="27" spans="1:81" ht="15" customHeight="1" x14ac:dyDescent="0.15">
      <c r="A27" s="21" t="s">
        <v>32</v>
      </c>
      <c r="B27" s="6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8">
        <f t="shared" si="9"/>
        <v>0</v>
      </c>
      <c r="J27" s="21" t="s">
        <v>32</v>
      </c>
      <c r="K27" s="65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f t="shared" si="10"/>
        <v>0</v>
      </c>
      <c r="S27" s="21" t="s">
        <v>32</v>
      </c>
      <c r="T27" s="65">
        <v>0</v>
      </c>
      <c r="U27" s="46">
        <v>0</v>
      </c>
      <c r="V27" s="46">
        <v>313119</v>
      </c>
      <c r="W27" s="46">
        <v>549135</v>
      </c>
      <c r="X27" s="46">
        <v>162621</v>
      </c>
      <c r="Y27" s="46">
        <v>681165</v>
      </c>
      <c r="Z27" s="47">
        <v>186948</v>
      </c>
      <c r="AA27" s="48">
        <f t="shared" si="11"/>
        <v>1892988</v>
      </c>
      <c r="AB27" s="21" t="s">
        <v>32</v>
      </c>
      <c r="AC27" s="6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0</v>
      </c>
      <c r="AJ27" s="68">
        <f t="shared" si="12"/>
        <v>0</v>
      </c>
      <c r="AK27" s="21" t="s">
        <v>32</v>
      </c>
      <c r="AL27" s="65">
        <v>0</v>
      </c>
      <c r="AM27" s="46">
        <v>0</v>
      </c>
      <c r="AN27" s="46">
        <v>0</v>
      </c>
      <c r="AO27" s="46">
        <v>0</v>
      </c>
      <c r="AP27" s="46">
        <v>255816</v>
      </c>
      <c r="AQ27" s="46">
        <v>0</v>
      </c>
      <c r="AR27" s="47">
        <v>0</v>
      </c>
      <c r="AS27" s="48">
        <f t="shared" si="13"/>
        <v>255816</v>
      </c>
      <c r="AT27" s="21" t="s">
        <v>32</v>
      </c>
      <c r="AU27" s="65">
        <v>0</v>
      </c>
      <c r="AV27" s="46">
        <v>0</v>
      </c>
      <c r="AW27" s="46">
        <v>262989</v>
      </c>
      <c r="AX27" s="46">
        <v>0</v>
      </c>
      <c r="AY27" s="46">
        <v>847494</v>
      </c>
      <c r="AZ27" s="46">
        <v>543458</v>
      </c>
      <c r="BA27" s="47">
        <v>293580</v>
      </c>
      <c r="BB27" s="48">
        <f t="shared" si="14"/>
        <v>1947521</v>
      </c>
      <c r="BC27" s="54" t="s">
        <v>32</v>
      </c>
      <c r="BD27" s="65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7">
        <v>0</v>
      </c>
      <c r="BK27" s="48">
        <f t="shared" si="15"/>
        <v>0</v>
      </c>
      <c r="BL27" s="54" t="s">
        <v>32</v>
      </c>
      <c r="BM27" s="65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7">
        <v>0</v>
      </c>
      <c r="BT27" s="48">
        <f t="shared" si="16"/>
        <v>0</v>
      </c>
      <c r="BU27" s="54" t="s">
        <v>32</v>
      </c>
      <c r="BV27" s="65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8">
        <f t="shared" si="17"/>
        <v>0</v>
      </c>
    </row>
    <row r="28" spans="1:81" ht="15" customHeight="1" x14ac:dyDescent="0.15">
      <c r="A28" s="21" t="s">
        <v>33</v>
      </c>
      <c r="B28" s="65">
        <v>0</v>
      </c>
      <c r="C28" s="46">
        <v>0</v>
      </c>
      <c r="D28" s="46">
        <v>87910</v>
      </c>
      <c r="E28" s="46">
        <v>0</v>
      </c>
      <c r="F28" s="46">
        <v>0</v>
      </c>
      <c r="G28" s="46">
        <v>0</v>
      </c>
      <c r="H28" s="47">
        <v>0</v>
      </c>
      <c r="I28" s="48">
        <f t="shared" si="9"/>
        <v>87910</v>
      </c>
      <c r="J28" s="21" t="s">
        <v>33</v>
      </c>
      <c r="K28" s="6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f t="shared" si="10"/>
        <v>0</v>
      </c>
      <c r="S28" s="21" t="s">
        <v>33</v>
      </c>
      <c r="T28" s="65">
        <v>0</v>
      </c>
      <c r="U28" s="46">
        <v>0</v>
      </c>
      <c r="V28" s="46">
        <v>581711</v>
      </c>
      <c r="W28" s="46">
        <v>624042</v>
      </c>
      <c r="X28" s="46">
        <v>355032</v>
      </c>
      <c r="Y28" s="46">
        <v>210643</v>
      </c>
      <c r="Z28" s="47">
        <v>190809</v>
      </c>
      <c r="AA28" s="48">
        <f t="shared" si="11"/>
        <v>1962237</v>
      </c>
      <c r="AB28" s="21" t="s">
        <v>33</v>
      </c>
      <c r="AC28" s="65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7">
        <v>0</v>
      </c>
      <c r="AJ28" s="68">
        <f t="shared" si="12"/>
        <v>0</v>
      </c>
      <c r="AK28" s="21" t="s">
        <v>33</v>
      </c>
      <c r="AL28" s="65">
        <v>0</v>
      </c>
      <c r="AM28" s="46">
        <v>0</v>
      </c>
      <c r="AN28" s="46">
        <v>122400</v>
      </c>
      <c r="AO28" s="46">
        <v>353457</v>
      </c>
      <c r="AP28" s="46">
        <v>474426</v>
      </c>
      <c r="AQ28" s="46">
        <v>249480</v>
      </c>
      <c r="AR28" s="47">
        <v>258416.99999999997</v>
      </c>
      <c r="AS28" s="48">
        <f t="shared" si="13"/>
        <v>1458180</v>
      </c>
      <c r="AT28" s="21" t="s">
        <v>33</v>
      </c>
      <c r="AU28" s="65">
        <v>0</v>
      </c>
      <c r="AV28" s="46">
        <v>0</v>
      </c>
      <c r="AW28" s="46">
        <v>506214</v>
      </c>
      <c r="AX28" s="46">
        <v>786861</v>
      </c>
      <c r="AY28" s="46">
        <v>2108884</v>
      </c>
      <c r="AZ28" s="46">
        <v>274941</v>
      </c>
      <c r="BA28" s="47">
        <v>292598</v>
      </c>
      <c r="BB28" s="48">
        <f t="shared" si="14"/>
        <v>3969498</v>
      </c>
      <c r="BC28" s="54" t="s">
        <v>33</v>
      </c>
      <c r="BD28" s="65">
        <v>0</v>
      </c>
      <c r="BE28" s="46">
        <v>0</v>
      </c>
      <c r="BF28" s="46">
        <v>683172</v>
      </c>
      <c r="BG28" s="46">
        <v>572832</v>
      </c>
      <c r="BH28" s="46">
        <v>0</v>
      </c>
      <c r="BI28" s="46">
        <v>411616</v>
      </c>
      <c r="BJ28" s="47">
        <v>756864</v>
      </c>
      <c r="BK28" s="48">
        <f t="shared" si="15"/>
        <v>2424484</v>
      </c>
      <c r="BL28" s="54" t="s">
        <v>33</v>
      </c>
      <c r="BM28" s="65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7">
        <v>0</v>
      </c>
      <c r="BT28" s="48">
        <f t="shared" si="16"/>
        <v>0</v>
      </c>
      <c r="BU28" s="54" t="s">
        <v>33</v>
      </c>
      <c r="BV28" s="65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8">
        <f t="shared" si="17"/>
        <v>0</v>
      </c>
    </row>
    <row r="29" spans="1:81" ht="15" customHeight="1" x14ac:dyDescent="0.15">
      <c r="A29" s="21" t="s">
        <v>34</v>
      </c>
      <c r="B29" s="6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8">
        <f t="shared" si="9"/>
        <v>0</v>
      </c>
      <c r="J29" s="21" t="s">
        <v>34</v>
      </c>
      <c r="K29" s="6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f t="shared" si="10"/>
        <v>0</v>
      </c>
      <c r="S29" s="21" t="s">
        <v>34</v>
      </c>
      <c r="T29" s="65">
        <v>0</v>
      </c>
      <c r="U29" s="46">
        <v>0</v>
      </c>
      <c r="V29" s="46">
        <v>20898</v>
      </c>
      <c r="W29" s="46">
        <v>43434</v>
      </c>
      <c r="X29" s="46">
        <v>71523</v>
      </c>
      <c r="Y29" s="46">
        <v>99000</v>
      </c>
      <c r="Z29" s="47">
        <v>289287</v>
      </c>
      <c r="AA29" s="48">
        <f t="shared" si="11"/>
        <v>524142</v>
      </c>
      <c r="AB29" s="21" t="s">
        <v>34</v>
      </c>
      <c r="AC29" s="65">
        <v>0</v>
      </c>
      <c r="AD29" s="46">
        <v>0</v>
      </c>
      <c r="AE29" s="46">
        <v>0</v>
      </c>
      <c r="AF29" s="46">
        <v>273240</v>
      </c>
      <c r="AG29" s="46">
        <v>0</v>
      </c>
      <c r="AH29" s="46">
        <v>0</v>
      </c>
      <c r="AI29" s="47">
        <v>0</v>
      </c>
      <c r="AJ29" s="68">
        <f t="shared" si="12"/>
        <v>273240</v>
      </c>
      <c r="AK29" s="21" t="s">
        <v>34</v>
      </c>
      <c r="AL29" s="65">
        <v>143397</v>
      </c>
      <c r="AM29" s="46">
        <v>165582</v>
      </c>
      <c r="AN29" s="46">
        <v>252936</v>
      </c>
      <c r="AO29" s="46">
        <v>1261008</v>
      </c>
      <c r="AP29" s="46">
        <v>750150</v>
      </c>
      <c r="AQ29" s="46">
        <v>0</v>
      </c>
      <c r="AR29" s="47">
        <v>300915</v>
      </c>
      <c r="AS29" s="48">
        <f t="shared" si="13"/>
        <v>2873988</v>
      </c>
      <c r="AT29" s="21" t="s">
        <v>34</v>
      </c>
      <c r="AU29" s="65">
        <v>0</v>
      </c>
      <c r="AV29" s="46">
        <v>0</v>
      </c>
      <c r="AW29" s="46">
        <v>517437</v>
      </c>
      <c r="AX29" s="46">
        <v>3144384</v>
      </c>
      <c r="AY29" s="46">
        <v>2443545</v>
      </c>
      <c r="AZ29" s="46">
        <v>844245</v>
      </c>
      <c r="BA29" s="47">
        <v>856062</v>
      </c>
      <c r="BB29" s="48">
        <f t="shared" si="14"/>
        <v>7805673</v>
      </c>
      <c r="BC29" s="54" t="s">
        <v>34</v>
      </c>
      <c r="BD29" s="65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7">
        <v>0</v>
      </c>
      <c r="BK29" s="48">
        <f t="shared" si="15"/>
        <v>0</v>
      </c>
      <c r="BL29" s="54" t="s">
        <v>34</v>
      </c>
      <c r="BM29" s="65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7">
        <v>0</v>
      </c>
      <c r="BT29" s="48">
        <f t="shared" si="16"/>
        <v>0</v>
      </c>
      <c r="BU29" s="54" t="s">
        <v>34</v>
      </c>
      <c r="BV29" s="65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7">
        <v>0</v>
      </c>
      <c r="CC29" s="48">
        <f t="shared" si="17"/>
        <v>0</v>
      </c>
    </row>
    <row r="30" spans="1:81" ht="15" customHeight="1" x14ac:dyDescent="0.15">
      <c r="A30" s="21" t="s">
        <v>35</v>
      </c>
      <c r="B30" s="6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8">
        <f t="shared" si="9"/>
        <v>0</v>
      </c>
      <c r="J30" s="21" t="s">
        <v>35</v>
      </c>
      <c r="K30" s="65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f t="shared" si="10"/>
        <v>0</v>
      </c>
      <c r="S30" s="21" t="s">
        <v>35</v>
      </c>
      <c r="T30" s="65">
        <v>0</v>
      </c>
      <c r="U30" s="46">
        <v>0</v>
      </c>
      <c r="V30" s="46">
        <v>1407465</v>
      </c>
      <c r="W30" s="46">
        <v>2037432</v>
      </c>
      <c r="X30" s="46">
        <v>2443455</v>
      </c>
      <c r="Y30" s="46">
        <v>713628</v>
      </c>
      <c r="Z30" s="47">
        <v>941157</v>
      </c>
      <c r="AA30" s="48">
        <f t="shared" si="11"/>
        <v>7543137</v>
      </c>
      <c r="AB30" s="21" t="s">
        <v>35</v>
      </c>
      <c r="AC30" s="65">
        <v>0</v>
      </c>
      <c r="AD30" s="46">
        <v>0</v>
      </c>
      <c r="AE30" s="46">
        <v>0</v>
      </c>
      <c r="AF30" s="46">
        <v>18306</v>
      </c>
      <c r="AG30" s="46">
        <v>59490</v>
      </c>
      <c r="AH30" s="46">
        <v>0</v>
      </c>
      <c r="AI30" s="47">
        <v>90333</v>
      </c>
      <c r="AJ30" s="68">
        <f t="shared" si="12"/>
        <v>168129</v>
      </c>
      <c r="AK30" s="21" t="s">
        <v>35</v>
      </c>
      <c r="AL30" s="65">
        <v>0</v>
      </c>
      <c r="AM30" s="46">
        <v>85932</v>
      </c>
      <c r="AN30" s="46">
        <v>389178</v>
      </c>
      <c r="AO30" s="46">
        <v>178668</v>
      </c>
      <c r="AP30" s="46">
        <v>256320</v>
      </c>
      <c r="AQ30" s="46">
        <v>271368</v>
      </c>
      <c r="AR30" s="47">
        <v>1176704</v>
      </c>
      <c r="AS30" s="48">
        <f t="shared" si="13"/>
        <v>2358170</v>
      </c>
      <c r="AT30" s="21" t="s">
        <v>35</v>
      </c>
      <c r="AU30" s="65">
        <v>0</v>
      </c>
      <c r="AV30" s="46">
        <v>0</v>
      </c>
      <c r="AW30" s="46">
        <v>1465353</v>
      </c>
      <c r="AX30" s="46">
        <v>1334511</v>
      </c>
      <c r="AY30" s="46">
        <v>813429</v>
      </c>
      <c r="AZ30" s="46">
        <v>1114938</v>
      </c>
      <c r="BA30" s="47">
        <v>1711332</v>
      </c>
      <c r="BB30" s="48">
        <f t="shared" si="14"/>
        <v>6439563</v>
      </c>
      <c r="BC30" s="54" t="s">
        <v>35</v>
      </c>
      <c r="BD30" s="65">
        <v>0</v>
      </c>
      <c r="BE30" s="46">
        <v>0</v>
      </c>
      <c r="BF30" s="46">
        <v>0</v>
      </c>
      <c r="BG30" s="46">
        <v>0</v>
      </c>
      <c r="BH30" s="46">
        <v>209682</v>
      </c>
      <c r="BI30" s="46">
        <v>0</v>
      </c>
      <c r="BJ30" s="47">
        <v>249525</v>
      </c>
      <c r="BK30" s="48">
        <f t="shared" si="15"/>
        <v>459207</v>
      </c>
      <c r="BL30" s="54" t="s">
        <v>35</v>
      </c>
      <c r="BM30" s="65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7">
        <v>0</v>
      </c>
      <c r="BT30" s="48">
        <f t="shared" si="16"/>
        <v>0</v>
      </c>
      <c r="BU30" s="54" t="s">
        <v>35</v>
      </c>
      <c r="BV30" s="65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7">
        <v>0</v>
      </c>
      <c r="CC30" s="48">
        <f t="shared" si="17"/>
        <v>0</v>
      </c>
    </row>
    <row r="31" spans="1:81" ht="15" customHeight="1" x14ac:dyDescent="0.15">
      <c r="A31" s="21" t="s">
        <v>36</v>
      </c>
      <c r="B31" s="6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8">
        <f t="shared" si="9"/>
        <v>0</v>
      </c>
      <c r="J31" s="21" t="s">
        <v>36</v>
      </c>
      <c r="K31" s="65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f t="shared" si="10"/>
        <v>0</v>
      </c>
      <c r="S31" s="21" t="s">
        <v>36</v>
      </c>
      <c r="T31" s="65">
        <v>0</v>
      </c>
      <c r="U31" s="46">
        <v>0</v>
      </c>
      <c r="V31" s="46">
        <v>398340</v>
      </c>
      <c r="W31" s="46">
        <v>430866</v>
      </c>
      <c r="X31" s="46">
        <v>532170</v>
      </c>
      <c r="Y31" s="46">
        <v>363932</v>
      </c>
      <c r="Z31" s="47">
        <v>342729</v>
      </c>
      <c r="AA31" s="48">
        <f t="shared" si="11"/>
        <v>2068037</v>
      </c>
      <c r="AB31" s="21" t="s">
        <v>36</v>
      </c>
      <c r="AC31" s="65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7">
        <v>0</v>
      </c>
      <c r="AJ31" s="68">
        <f t="shared" si="12"/>
        <v>0</v>
      </c>
      <c r="AK31" s="21" t="s">
        <v>36</v>
      </c>
      <c r="AL31" s="65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7">
        <v>0</v>
      </c>
      <c r="AS31" s="48">
        <f t="shared" si="13"/>
        <v>0</v>
      </c>
      <c r="AT31" s="21" t="s">
        <v>36</v>
      </c>
      <c r="AU31" s="65">
        <v>0</v>
      </c>
      <c r="AV31" s="46">
        <v>0</v>
      </c>
      <c r="AW31" s="46">
        <v>738342</v>
      </c>
      <c r="AX31" s="46">
        <v>1012987</v>
      </c>
      <c r="AY31" s="46">
        <v>804357</v>
      </c>
      <c r="AZ31" s="46">
        <v>0</v>
      </c>
      <c r="BA31" s="47">
        <v>1376280</v>
      </c>
      <c r="BB31" s="48">
        <f t="shared" si="14"/>
        <v>3931966</v>
      </c>
      <c r="BC31" s="54" t="s">
        <v>36</v>
      </c>
      <c r="BD31" s="65">
        <v>0</v>
      </c>
      <c r="BE31" s="46">
        <v>0</v>
      </c>
      <c r="BF31" s="46">
        <v>337842</v>
      </c>
      <c r="BG31" s="46">
        <v>0</v>
      </c>
      <c r="BH31" s="46">
        <v>419364</v>
      </c>
      <c r="BI31" s="46">
        <v>228996</v>
      </c>
      <c r="BJ31" s="47">
        <v>730017</v>
      </c>
      <c r="BK31" s="48">
        <f t="shared" si="15"/>
        <v>1716219</v>
      </c>
      <c r="BL31" s="54" t="s">
        <v>36</v>
      </c>
      <c r="BM31" s="65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7">
        <v>0</v>
      </c>
      <c r="BT31" s="48">
        <f t="shared" si="16"/>
        <v>0</v>
      </c>
      <c r="BU31" s="54" t="s">
        <v>36</v>
      </c>
      <c r="BV31" s="65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7">
        <v>0</v>
      </c>
      <c r="CC31" s="48">
        <f t="shared" si="17"/>
        <v>0</v>
      </c>
    </row>
    <row r="32" spans="1:81" ht="15" customHeight="1" x14ac:dyDescent="0.15">
      <c r="A32" s="21" t="s">
        <v>37</v>
      </c>
      <c r="B32" s="6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8">
        <f t="shared" si="9"/>
        <v>0</v>
      </c>
      <c r="J32" s="21" t="s">
        <v>37</v>
      </c>
      <c r="K32" s="65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f t="shared" si="10"/>
        <v>0</v>
      </c>
      <c r="S32" s="21" t="s">
        <v>37</v>
      </c>
      <c r="T32" s="65">
        <v>0</v>
      </c>
      <c r="U32" s="46">
        <v>0</v>
      </c>
      <c r="V32" s="46">
        <v>263097</v>
      </c>
      <c r="W32" s="46">
        <v>758872</v>
      </c>
      <c r="X32" s="46">
        <v>205335</v>
      </c>
      <c r="Y32" s="46">
        <v>0</v>
      </c>
      <c r="Z32" s="47">
        <v>0</v>
      </c>
      <c r="AA32" s="48">
        <f t="shared" si="11"/>
        <v>1227304</v>
      </c>
      <c r="AB32" s="21" t="s">
        <v>37</v>
      </c>
      <c r="AC32" s="65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7">
        <v>0</v>
      </c>
      <c r="AJ32" s="68">
        <f t="shared" si="12"/>
        <v>0</v>
      </c>
      <c r="AK32" s="21" t="s">
        <v>37</v>
      </c>
      <c r="AL32" s="65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7">
        <v>0</v>
      </c>
      <c r="AS32" s="48">
        <f t="shared" si="13"/>
        <v>0</v>
      </c>
      <c r="AT32" s="21" t="s">
        <v>37</v>
      </c>
      <c r="AU32" s="65">
        <v>0</v>
      </c>
      <c r="AV32" s="46">
        <v>0</v>
      </c>
      <c r="AW32" s="46">
        <v>0</v>
      </c>
      <c r="AX32" s="46">
        <v>0</v>
      </c>
      <c r="AY32" s="46">
        <v>191529</v>
      </c>
      <c r="AZ32" s="46">
        <v>0</v>
      </c>
      <c r="BA32" s="47">
        <v>0</v>
      </c>
      <c r="BB32" s="48">
        <f t="shared" si="14"/>
        <v>191529</v>
      </c>
      <c r="BC32" s="54" t="s">
        <v>37</v>
      </c>
      <c r="BD32" s="65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7">
        <v>0</v>
      </c>
      <c r="BK32" s="48">
        <f t="shared" si="15"/>
        <v>0</v>
      </c>
      <c r="BL32" s="54" t="s">
        <v>37</v>
      </c>
      <c r="BM32" s="65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7">
        <v>0</v>
      </c>
      <c r="BT32" s="48">
        <f t="shared" si="16"/>
        <v>0</v>
      </c>
      <c r="BU32" s="54" t="s">
        <v>37</v>
      </c>
      <c r="BV32" s="65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7">
        <v>0</v>
      </c>
      <c r="CC32" s="48">
        <f t="shared" si="17"/>
        <v>0</v>
      </c>
    </row>
    <row r="33" spans="1:81" ht="15" customHeight="1" x14ac:dyDescent="0.15">
      <c r="A33" s="21" t="s">
        <v>38</v>
      </c>
      <c r="B33" s="6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  <c r="I33" s="48">
        <f t="shared" si="9"/>
        <v>0</v>
      </c>
      <c r="J33" s="21" t="s">
        <v>38</v>
      </c>
      <c r="K33" s="6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f t="shared" si="10"/>
        <v>0</v>
      </c>
      <c r="S33" s="21" t="s">
        <v>38</v>
      </c>
      <c r="T33" s="65">
        <v>0</v>
      </c>
      <c r="U33" s="46">
        <v>0</v>
      </c>
      <c r="V33" s="46">
        <v>2887306</v>
      </c>
      <c r="W33" s="46">
        <v>2385765</v>
      </c>
      <c r="X33" s="46">
        <v>1183005</v>
      </c>
      <c r="Y33" s="46">
        <v>860108</v>
      </c>
      <c r="Z33" s="47">
        <v>1668105</v>
      </c>
      <c r="AA33" s="48">
        <f t="shared" si="11"/>
        <v>8984289</v>
      </c>
      <c r="AB33" s="21" t="s">
        <v>38</v>
      </c>
      <c r="AC33" s="65">
        <v>0</v>
      </c>
      <c r="AD33" s="46">
        <v>0</v>
      </c>
      <c r="AE33" s="46">
        <v>191610</v>
      </c>
      <c r="AF33" s="46">
        <v>316782</v>
      </c>
      <c r="AG33" s="46">
        <v>267408</v>
      </c>
      <c r="AH33" s="46">
        <v>0</v>
      </c>
      <c r="AI33" s="47">
        <v>179937</v>
      </c>
      <c r="AJ33" s="68">
        <f t="shared" si="12"/>
        <v>955737</v>
      </c>
      <c r="AK33" s="21" t="s">
        <v>38</v>
      </c>
      <c r="AL33" s="65">
        <v>38353</v>
      </c>
      <c r="AM33" s="46">
        <v>74936</v>
      </c>
      <c r="AN33" s="46">
        <v>594720</v>
      </c>
      <c r="AO33" s="46">
        <v>175770</v>
      </c>
      <c r="AP33" s="46">
        <v>972801</v>
      </c>
      <c r="AQ33" s="46">
        <v>0</v>
      </c>
      <c r="AR33" s="47">
        <v>0</v>
      </c>
      <c r="AS33" s="48">
        <f t="shared" si="13"/>
        <v>1856580</v>
      </c>
      <c r="AT33" s="21" t="s">
        <v>38</v>
      </c>
      <c r="AU33" s="65">
        <v>0</v>
      </c>
      <c r="AV33" s="46">
        <v>45936</v>
      </c>
      <c r="AW33" s="46">
        <v>768186</v>
      </c>
      <c r="AX33" s="46">
        <v>1536400</v>
      </c>
      <c r="AY33" s="46">
        <v>2907255</v>
      </c>
      <c r="AZ33" s="46">
        <v>1619190</v>
      </c>
      <c r="BA33" s="47">
        <v>2125539</v>
      </c>
      <c r="BB33" s="48">
        <f t="shared" si="14"/>
        <v>9002506</v>
      </c>
      <c r="BC33" s="54" t="s">
        <v>38</v>
      </c>
      <c r="BD33" s="65">
        <v>0</v>
      </c>
      <c r="BE33" s="46">
        <v>0</v>
      </c>
      <c r="BF33" s="46">
        <v>468747</v>
      </c>
      <c r="BG33" s="46">
        <v>1111644</v>
      </c>
      <c r="BH33" s="46">
        <v>206325</v>
      </c>
      <c r="BI33" s="46">
        <v>1928346</v>
      </c>
      <c r="BJ33" s="47">
        <v>493254</v>
      </c>
      <c r="BK33" s="48">
        <f t="shared" si="15"/>
        <v>4208316</v>
      </c>
      <c r="BL33" s="54" t="s">
        <v>38</v>
      </c>
      <c r="BM33" s="65">
        <v>0</v>
      </c>
      <c r="BN33" s="46">
        <v>0</v>
      </c>
      <c r="BO33" s="46">
        <v>0</v>
      </c>
      <c r="BP33" s="46">
        <v>0</v>
      </c>
      <c r="BQ33" s="46">
        <v>1853856</v>
      </c>
      <c r="BR33" s="46">
        <v>2005560</v>
      </c>
      <c r="BS33" s="47">
        <v>922536</v>
      </c>
      <c r="BT33" s="48">
        <f t="shared" si="16"/>
        <v>4781952</v>
      </c>
      <c r="BU33" s="54" t="s">
        <v>38</v>
      </c>
      <c r="BV33" s="65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7">
        <v>0</v>
      </c>
      <c r="CC33" s="48">
        <f t="shared" si="17"/>
        <v>0</v>
      </c>
    </row>
    <row r="34" spans="1:81" ht="15" customHeight="1" x14ac:dyDescent="0.15">
      <c r="A34" s="21" t="s">
        <v>39</v>
      </c>
      <c r="B34" s="65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8">
        <f t="shared" si="9"/>
        <v>0</v>
      </c>
      <c r="J34" s="21" t="s">
        <v>39</v>
      </c>
      <c r="K34" s="6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f t="shared" si="10"/>
        <v>0</v>
      </c>
      <c r="S34" s="21" t="s">
        <v>39</v>
      </c>
      <c r="T34" s="65">
        <v>0</v>
      </c>
      <c r="U34" s="46">
        <v>0</v>
      </c>
      <c r="V34" s="46">
        <v>742547</v>
      </c>
      <c r="W34" s="46">
        <v>777321</v>
      </c>
      <c r="X34" s="46">
        <v>204534</v>
      </c>
      <c r="Y34" s="46">
        <v>447822</v>
      </c>
      <c r="Z34" s="47">
        <v>22176</v>
      </c>
      <c r="AA34" s="48">
        <f t="shared" si="11"/>
        <v>2194400</v>
      </c>
      <c r="AB34" s="21" t="s">
        <v>39</v>
      </c>
      <c r="AC34" s="65">
        <v>30123</v>
      </c>
      <c r="AD34" s="46">
        <v>0</v>
      </c>
      <c r="AE34" s="46">
        <v>541206</v>
      </c>
      <c r="AF34" s="46">
        <v>500598</v>
      </c>
      <c r="AG34" s="46">
        <v>0</v>
      </c>
      <c r="AH34" s="46">
        <v>418024</v>
      </c>
      <c r="AI34" s="47">
        <v>94599</v>
      </c>
      <c r="AJ34" s="68">
        <f t="shared" si="12"/>
        <v>1584550</v>
      </c>
      <c r="AK34" s="21" t="s">
        <v>39</v>
      </c>
      <c r="AL34" s="65">
        <v>0</v>
      </c>
      <c r="AM34" s="46">
        <v>0</v>
      </c>
      <c r="AN34" s="46">
        <v>0</v>
      </c>
      <c r="AO34" s="46">
        <v>340533</v>
      </c>
      <c r="AP34" s="46">
        <v>237186</v>
      </c>
      <c r="AQ34" s="46">
        <v>0</v>
      </c>
      <c r="AR34" s="47">
        <v>293400</v>
      </c>
      <c r="AS34" s="48">
        <f t="shared" si="13"/>
        <v>871119</v>
      </c>
      <c r="AT34" s="21" t="s">
        <v>39</v>
      </c>
      <c r="AU34" s="65">
        <v>0</v>
      </c>
      <c r="AV34" s="46">
        <v>0</v>
      </c>
      <c r="AW34" s="46">
        <v>1517382</v>
      </c>
      <c r="AX34" s="46">
        <v>1049148</v>
      </c>
      <c r="AY34" s="46">
        <v>1879209</v>
      </c>
      <c r="AZ34" s="46">
        <v>823878</v>
      </c>
      <c r="BA34" s="47">
        <v>847269</v>
      </c>
      <c r="BB34" s="48">
        <f t="shared" si="14"/>
        <v>6116886</v>
      </c>
      <c r="BC34" s="54" t="s">
        <v>39</v>
      </c>
      <c r="BD34" s="65">
        <v>0</v>
      </c>
      <c r="BE34" s="46">
        <v>0</v>
      </c>
      <c r="BF34" s="46">
        <v>165123</v>
      </c>
      <c r="BG34" s="46">
        <v>376524</v>
      </c>
      <c r="BH34" s="46">
        <v>0</v>
      </c>
      <c r="BI34" s="46">
        <v>225864</v>
      </c>
      <c r="BJ34" s="47">
        <v>0</v>
      </c>
      <c r="BK34" s="48">
        <f t="shared" si="15"/>
        <v>767511</v>
      </c>
      <c r="BL34" s="54" t="s">
        <v>39</v>
      </c>
      <c r="BM34" s="65">
        <v>0</v>
      </c>
      <c r="BN34" s="46">
        <v>0</v>
      </c>
      <c r="BO34" s="46">
        <v>0</v>
      </c>
      <c r="BP34" s="46">
        <v>0</v>
      </c>
      <c r="BQ34" s="46">
        <v>794439</v>
      </c>
      <c r="BR34" s="46">
        <v>572904</v>
      </c>
      <c r="BS34" s="47">
        <v>307512</v>
      </c>
      <c r="BT34" s="48">
        <f t="shared" si="16"/>
        <v>1674855</v>
      </c>
      <c r="BU34" s="54" t="s">
        <v>39</v>
      </c>
      <c r="BV34" s="65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7">
        <v>0</v>
      </c>
      <c r="CC34" s="48">
        <f t="shared" si="17"/>
        <v>0</v>
      </c>
    </row>
    <row r="35" spans="1:81" ht="15" customHeight="1" x14ac:dyDescent="0.15">
      <c r="A35" s="21" t="s">
        <v>40</v>
      </c>
      <c r="B35" s="65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8">
        <f t="shared" si="9"/>
        <v>0</v>
      </c>
      <c r="J35" s="21" t="s">
        <v>40</v>
      </c>
      <c r="K35" s="6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f t="shared" si="10"/>
        <v>0</v>
      </c>
      <c r="S35" s="21" t="s">
        <v>40</v>
      </c>
      <c r="T35" s="65">
        <v>0</v>
      </c>
      <c r="U35" s="46">
        <v>0</v>
      </c>
      <c r="V35" s="46">
        <v>683892</v>
      </c>
      <c r="W35" s="46">
        <v>193878</v>
      </c>
      <c r="X35" s="46">
        <v>334332</v>
      </c>
      <c r="Y35" s="46">
        <v>82350</v>
      </c>
      <c r="Z35" s="47">
        <v>0</v>
      </c>
      <c r="AA35" s="48">
        <f t="shared" si="11"/>
        <v>1294452</v>
      </c>
      <c r="AB35" s="21" t="s">
        <v>40</v>
      </c>
      <c r="AC35" s="65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7">
        <v>0</v>
      </c>
      <c r="AJ35" s="68">
        <f t="shared" si="12"/>
        <v>0</v>
      </c>
      <c r="AK35" s="21" t="s">
        <v>40</v>
      </c>
      <c r="AL35" s="65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48">
        <f t="shared" si="13"/>
        <v>0</v>
      </c>
      <c r="AT35" s="21" t="s">
        <v>40</v>
      </c>
      <c r="AU35" s="65">
        <v>0</v>
      </c>
      <c r="AV35" s="46">
        <v>0</v>
      </c>
      <c r="AW35" s="46">
        <v>242667</v>
      </c>
      <c r="AX35" s="46">
        <v>254061</v>
      </c>
      <c r="AY35" s="46">
        <v>0</v>
      </c>
      <c r="AZ35" s="46">
        <v>8604</v>
      </c>
      <c r="BA35" s="47">
        <v>0</v>
      </c>
      <c r="BB35" s="48">
        <f t="shared" si="14"/>
        <v>505332</v>
      </c>
      <c r="BC35" s="54" t="s">
        <v>40</v>
      </c>
      <c r="BD35" s="65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7">
        <v>0</v>
      </c>
      <c r="BK35" s="48">
        <f t="shared" si="15"/>
        <v>0</v>
      </c>
      <c r="BL35" s="54" t="s">
        <v>40</v>
      </c>
      <c r="BM35" s="65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326205</v>
      </c>
      <c r="BS35" s="47">
        <v>0</v>
      </c>
      <c r="BT35" s="48">
        <f t="shared" si="16"/>
        <v>326205</v>
      </c>
      <c r="BU35" s="54" t="s">
        <v>40</v>
      </c>
      <c r="BV35" s="65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7">
        <v>0</v>
      </c>
      <c r="CC35" s="48">
        <f t="shared" si="17"/>
        <v>0</v>
      </c>
    </row>
    <row r="36" spans="1:81" ht="15" customHeight="1" x14ac:dyDescent="0.15">
      <c r="A36" s="21" t="s">
        <v>41</v>
      </c>
      <c r="B36" s="65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8">
        <f t="shared" si="9"/>
        <v>0</v>
      </c>
      <c r="J36" s="21" t="s">
        <v>41</v>
      </c>
      <c r="K36" s="65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f t="shared" si="10"/>
        <v>0</v>
      </c>
      <c r="S36" s="21" t="s">
        <v>41</v>
      </c>
      <c r="T36" s="65">
        <v>0</v>
      </c>
      <c r="U36" s="46">
        <v>0</v>
      </c>
      <c r="V36" s="46">
        <v>129924</v>
      </c>
      <c r="W36" s="46">
        <v>0</v>
      </c>
      <c r="X36" s="46">
        <v>109719</v>
      </c>
      <c r="Y36" s="46">
        <v>200286</v>
      </c>
      <c r="Z36" s="47">
        <v>0</v>
      </c>
      <c r="AA36" s="48">
        <f t="shared" si="11"/>
        <v>439929</v>
      </c>
      <c r="AB36" s="21" t="s">
        <v>41</v>
      </c>
      <c r="AC36" s="65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7">
        <v>0</v>
      </c>
      <c r="AJ36" s="68">
        <f t="shared" si="12"/>
        <v>0</v>
      </c>
      <c r="AK36" s="21" t="s">
        <v>41</v>
      </c>
      <c r="AL36" s="65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7">
        <v>0</v>
      </c>
      <c r="AS36" s="48">
        <f t="shared" si="13"/>
        <v>0</v>
      </c>
      <c r="AT36" s="21" t="s">
        <v>41</v>
      </c>
      <c r="AU36" s="65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7">
        <v>0</v>
      </c>
      <c r="BB36" s="48">
        <f t="shared" si="14"/>
        <v>0</v>
      </c>
      <c r="BC36" s="54" t="s">
        <v>41</v>
      </c>
      <c r="BD36" s="65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7">
        <v>0</v>
      </c>
      <c r="BK36" s="48">
        <f t="shared" si="15"/>
        <v>0</v>
      </c>
      <c r="BL36" s="54" t="s">
        <v>41</v>
      </c>
      <c r="BM36" s="65">
        <v>0</v>
      </c>
      <c r="BN36" s="46">
        <v>0</v>
      </c>
      <c r="BO36" s="46">
        <v>0</v>
      </c>
      <c r="BP36" s="46">
        <v>0</v>
      </c>
      <c r="BQ36" s="46">
        <v>529758</v>
      </c>
      <c r="BR36" s="46">
        <v>0</v>
      </c>
      <c r="BS36" s="47">
        <v>0</v>
      </c>
      <c r="BT36" s="48">
        <f t="shared" si="16"/>
        <v>529758</v>
      </c>
      <c r="BU36" s="54" t="s">
        <v>41</v>
      </c>
      <c r="BV36" s="65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7">
        <v>0</v>
      </c>
      <c r="CC36" s="48">
        <f t="shared" si="17"/>
        <v>0</v>
      </c>
    </row>
    <row r="37" spans="1:81" ht="15" customHeight="1" thickBot="1" x14ac:dyDescent="0.2">
      <c r="A37" s="25" t="s">
        <v>42</v>
      </c>
      <c r="B37" s="66">
        <v>0</v>
      </c>
      <c r="C37" s="49">
        <v>0</v>
      </c>
      <c r="D37" s="49">
        <v>70043</v>
      </c>
      <c r="E37" s="49">
        <v>0</v>
      </c>
      <c r="F37" s="49">
        <v>0</v>
      </c>
      <c r="G37" s="49">
        <v>0</v>
      </c>
      <c r="H37" s="50">
        <v>0</v>
      </c>
      <c r="I37" s="51">
        <f t="shared" si="9"/>
        <v>70043</v>
      </c>
      <c r="J37" s="25" t="s">
        <v>42</v>
      </c>
      <c r="K37" s="66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51">
        <f t="shared" si="10"/>
        <v>0</v>
      </c>
      <c r="S37" s="25" t="s">
        <v>42</v>
      </c>
      <c r="T37" s="66">
        <v>0</v>
      </c>
      <c r="U37" s="49">
        <v>0</v>
      </c>
      <c r="V37" s="49">
        <v>1551124</v>
      </c>
      <c r="W37" s="49">
        <v>1951785</v>
      </c>
      <c r="X37" s="49">
        <v>2658294</v>
      </c>
      <c r="Y37" s="49">
        <v>496656</v>
      </c>
      <c r="Z37" s="50">
        <v>225738</v>
      </c>
      <c r="AA37" s="51">
        <f t="shared" si="11"/>
        <v>6883597</v>
      </c>
      <c r="AB37" s="25" t="s">
        <v>42</v>
      </c>
      <c r="AC37" s="66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0">
        <v>0</v>
      </c>
      <c r="AJ37" s="69">
        <f t="shared" si="12"/>
        <v>0</v>
      </c>
      <c r="AK37" s="25" t="s">
        <v>42</v>
      </c>
      <c r="AL37" s="66">
        <v>0</v>
      </c>
      <c r="AM37" s="49">
        <v>165582</v>
      </c>
      <c r="AN37" s="49">
        <v>645066</v>
      </c>
      <c r="AO37" s="49">
        <v>1052640</v>
      </c>
      <c r="AP37" s="49">
        <v>1238553</v>
      </c>
      <c r="AQ37" s="49">
        <v>265725</v>
      </c>
      <c r="AR37" s="50">
        <v>0</v>
      </c>
      <c r="AS37" s="51">
        <f t="shared" si="13"/>
        <v>3367566</v>
      </c>
      <c r="AT37" s="25" t="s">
        <v>42</v>
      </c>
      <c r="AU37" s="66">
        <v>0</v>
      </c>
      <c r="AV37" s="49">
        <v>0</v>
      </c>
      <c r="AW37" s="49">
        <v>507744</v>
      </c>
      <c r="AX37" s="49">
        <v>262287</v>
      </c>
      <c r="AY37" s="49">
        <v>4820697</v>
      </c>
      <c r="AZ37" s="49">
        <v>2160621</v>
      </c>
      <c r="BA37" s="50">
        <v>279999</v>
      </c>
      <c r="BB37" s="51">
        <f t="shared" si="14"/>
        <v>8031348</v>
      </c>
      <c r="BC37" s="55" t="s">
        <v>42</v>
      </c>
      <c r="BD37" s="66">
        <v>0</v>
      </c>
      <c r="BE37" s="49">
        <v>0</v>
      </c>
      <c r="BF37" s="49">
        <v>0</v>
      </c>
      <c r="BG37" s="49">
        <v>185274</v>
      </c>
      <c r="BH37" s="49">
        <v>0</v>
      </c>
      <c r="BI37" s="49">
        <v>225864</v>
      </c>
      <c r="BJ37" s="50">
        <v>0</v>
      </c>
      <c r="BK37" s="51">
        <f t="shared" si="15"/>
        <v>411138</v>
      </c>
      <c r="BL37" s="55" t="s">
        <v>42</v>
      </c>
      <c r="BM37" s="66">
        <v>0</v>
      </c>
      <c r="BN37" s="49">
        <v>0</v>
      </c>
      <c r="BO37" s="49">
        <v>0</v>
      </c>
      <c r="BP37" s="49">
        <v>530622</v>
      </c>
      <c r="BQ37" s="49">
        <v>2328534</v>
      </c>
      <c r="BR37" s="49">
        <v>7781212</v>
      </c>
      <c r="BS37" s="50">
        <v>5246510</v>
      </c>
      <c r="BT37" s="51">
        <f t="shared" si="16"/>
        <v>15886878</v>
      </c>
      <c r="BU37" s="55" t="s">
        <v>42</v>
      </c>
      <c r="BV37" s="66">
        <v>0</v>
      </c>
      <c r="BW37" s="49">
        <v>0</v>
      </c>
      <c r="BX37" s="49">
        <v>0</v>
      </c>
      <c r="BY37" s="49">
        <v>0</v>
      </c>
      <c r="BZ37" s="49">
        <v>241182</v>
      </c>
      <c r="CA37" s="49">
        <v>0</v>
      </c>
      <c r="CB37" s="50">
        <v>0</v>
      </c>
      <c r="CC37" s="51">
        <f t="shared" si="17"/>
        <v>241182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A4:A6"/>
    <mergeCell ref="B4:I5"/>
    <mergeCell ref="J4:J6"/>
    <mergeCell ref="K4:R5"/>
    <mergeCell ref="T4:AA5"/>
    <mergeCell ref="BM4:BT5"/>
    <mergeCell ref="BS1:BT1"/>
    <mergeCell ref="BJ2:BK2"/>
    <mergeCell ref="AL4:AS5"/>
    <mergeCell ref="BA1:BB1"/>
    <mergeCell ref="BA2:BB2"/>
    <mergeCell ref="AU4:BB5"/>
    <mergeCell ref="AR2:AS2"/>
    <mergeCell ref="BS2:BT2"/>
    <mergeCell ref="CB1:CC1"/>
    <mergeCell ref="CB2:CC2"/>
    <mergeCell ref="BU4:BU6"/>
    <mergeCell ref="BV4:CC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2021-05-06T05:38:38Z</cp:lastPrinted>
  <dcterms:created xsi:type="dcterms:W3CDTF">2011-02-15T07:39:11Z</dcterms:created>
  <dcterms:modified xsi:type="dcterms:W3CDTF">2021-05-18T09:06:45Z</dcterms:modified>
</cp:coreProperties>
</file>