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3\月報作成様式\０２　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<sst xmlns="http://schemas.openxmlformats.org/spreadsheetml/2006/main" count="520" uniqueCount="61">
  <si>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</si>
  <si>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</si>
  <si>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</si>
  <si>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</si>
  <si>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</si>
  <si>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</si>
  <si>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</si>
  <si>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</si>
  <si>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</si>
  <si>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</si>
  <si>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</si>
  <si>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</si>
  <si>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</si>
  <si>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</si>
  <si>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</si>
  <si>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</si>
  <si>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</si>
  <si>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</si>
  <si>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</si>
  <si>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</si>
  <si>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</si>
  <si>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</si>
  <si>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</si>
  <si>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</si>
  <si>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</si>
  <si>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</si>
  <si>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</si>
  <si>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</si>
  <si>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</si>
  <si>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</si>
  <si>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</si>
  <si>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</si>
  <si>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</si>
  <si>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</si>
  <si>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</si>
  <si>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</si>
  <si>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</si>
  <si>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</si>
  <si>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</si>
  <si>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</si>
  <si>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</si>
  <si>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</si>
  <si>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</si>
  <si>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</si>
  <si>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</si>
  <si>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</si>
  <si>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</si>
  <si>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</si>
  <si>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</si>
  <si>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</si>
  <si>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</si>
  <si>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</si>
  <si>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</si>
  <si>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</si>
  <si>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</si>
  <si>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</si>
  <si>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</si>
  <si>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現物給付（1月サービス分）</t>
    <phoneticPr fontId="2"/>
  </si>
  <si>
    <t>　償還給付（2月支出決定分）</t>
    <phoneticPr fontId="2"/>
  </si>
  <si>
    <t xml:space="preserve"> 現物給付（1月サービス分）</t>
    <phoneticPr fontId="2"/>
  </si>
  <si>
    <t xml:space="preserve"> 償還給付（2月支出決定分）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</si>
</sst>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7" sqref="T7:Z36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59</v>
      </c>
      <c r="I1" s="71"/>
      <c r="J1" s="1" t="s">
        <v>46</v>
      </c>
      <c r="N1" s="4"/>
      <c r="O1" s="5"/>
      <c r="P1" s="5"/>
      <c r="Q1" s="70" t="str">
        <f>H1:H1</f>
        <v xml:space="preserve"> 現物給付（1月サービス分）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現物給付（1月サービス分）</v>
      </c>
      <c r="AA1" s="71"/>
    </row>
    <row r="2" spans="1:27" ht="15" customHeight="1" thickBot="1" x14ac:dyDescent="0.2">
      <c r="E2" s="6"/>
      <c r="F2" s="6"/>
      <c r="G2" s="6"/>
      <c r="H2" s="72" t="s">
        <v>60</v>
      </c>
      <c r="I2" s="73"/>
      <c r="N2" s="6"/>
      <c r="O2" s="6"/>
      <c r="P2" s="6"/>
      <c r="Q2" s="72" t="str">
        <f>H2:H2</f>
        <v xml:space="preserve"> 償還給付（2月支出決定分）</v>
      </c>
      <c r="R2" s="73"/>
      <c r="S2" s="30"/>
      <c r="W2" s="6"/>
      <c r="X2" s="6"/>
      <c r="Y2" s="6"/>
      <c r="Z2" s="72" t="str">
        <f>Q2:Q2</f>
        <v xml:space="preserve"> 償還給付（2月支出決定分）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7" t="s">
        <v>48</v>
      </c>
      <c r="B4" s="74" t="s">
        <v>45</v>
      </c>
      <c r="C4" s="75"/>
      <c r="D4" s="75"/>
      <c r="E4" s="75"/>
      <c r="F4" s="75"/>
      <c r="G4" s="75"/>
      <c r="H4" s="75"/>
      <c r="I4" s="76"/>
      <c r="J4" s="77" t="s">
        <v>48</v>
      </c>
      <c r="K4" s="74" t="s">
        <v>49</v>
      </c>
      <c r="L4" s="75"/>
      <c r="M4" s="75"/>
      <c r="N4" s="75"/>
      <c r="O4" s="75"/>
      <c r="P4" s="75"/>
      <c r="Q4" s="75"/>
      <c r="R4" s="76"/>
      <c r="S4" s="77" t="s">
        <v>48</v>
      </c>
      <c r="T4" s="74" t="s">
        <v>50</v>
      </c>
      <c r="U4" s="75"/>
      <c r="V4" s="75"/>
      <c r="W4" s="75"/>
      <c r="X4" s="75"/>
      <c r="Y4" s="75"/>
      <c r="Z4" s="75"/>
      <c r="AA4" s="76"/>
    </row>
    <row r="5" spans="1:27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46</v>
      </c>
      <c r="C6" s="13">
        <f t="shared" si="0"/>
        <v>75</v>
      </c>
      <c r="D6" s="13">
        <f t="shared" si="0"/>
        <v>2404</v>
      </c>
      <c r="E6" s="13">
        <f t="shared" si="0"/>
        <v>2002</v>
      </c>
      <c r="F6" s="13">
        <f t="shared" si="0"/>
        <v>1648</v>
      </c>
      <c r="G6" s="13">
        <f t="shared" si="0"/>
        <v>1385</v>
      </c>
      <c r="H6" s="14">
        <f t="shared" si="0"/>
        <v>915</v>
      </c>
      <c r="I6" s="15">
        <f>SUM(B6:H6)</f>
        <v>8475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14</v>
      </c>
      <c r="N6" s="13">
        <f t="shared" si="1"/>
        <v>23</v>
      </c>
      <c r="O6" s="13">
        <f t="shared" si="1"/>
        <v>17</v>
      </c>
      <c r="P6" s="13">
        <f t="shared" si="1"/>
        <v>14</v>
      </c>
      <c r="Q6" s="14">
        <f t="shared" si="1"/>
        <v>13</v>
      </c>
      <c r="R6" s="15">
        <f>SUM(K6:Q6)</f>
        <v>81</v>
      </c>
      <c r="S6" s="11" t="s">
        <v>43</v>
      </c>
      <c r="T6" s="12">
        <f t="shared" ref="T6:Z6" si="2">SUM(T7:T36)</f>
        <v>46</v>
      </c>
      <c r="U6" s="13">
        <f t="shared" si="2"/>
        <v>75</v>
      </c>
      <c r="V6" s="13">
        <f t="shared" si="2"/>
        <v>2418</v>
      </c>
      <c r="W6" s="13">
        <f t="shared" si="2"/>
        <v>2025</v>
      </c>
      <c r="X6" s="13">
        <f t="shared" si="2"/>
        <v>1665</v>
      </c>
      <c r="Y6" s="13">
        <f t="shared" si="2"/>
        <v>1399</v>
      </c>
      <c r="Z6" s="14">
        <f t="shared" si="2"/>
        <v>928</v>
      </c>
      <c r="AA6" s="15">
        <f>SUM(T6:Z6)</f>
        <v>8556</v>
      </c>
    </row>
    <row r="7" spans="1:27" ht="15" customHeight="1" x14ac:dyDescent="0.15">
      <c r="A7" s="16" t="s">
        <v>13</v>
      </c>
      <c r="B7" s="17">
        <v>20</v>
      </c>
      <c r="C7" s="18">
        <v>34</v>
      </c>
      <c r="D7" s="18">
        <v>1096</v>
      </c>
      <c r="E7" s="18">
        <v>860</v>
      </c>
      <c r="F7" s="18">
        <v>787</v>
      </c>
      <c r="G7" s="18">
        <v>701</v>
      </c>
      <c r="H7" s="19">
        <v>515</v>
      </c>
      <c r="I7" s="20">
        <f t="shared" ref="I7:I36" si="3">SUM(B7:H7)</f>
        <v>4013</v>
      </c>
      <c r="J7" s="16" t="s">
        <v>13</v>
      </c>
      <c r="K7" s="17">
        <v>0</v>
      </c>
      <c r="L7" s="18">
        <v>0</v>
      </c>
      <c r="M7" s="18">
        <v>8</v>
      </c>
      <c r="N7" s="18">
        <v>10</v>
      </c>
      <c r="O7" s="18">
        <v>7</v>
      </c>
      <c r="P7" s="18">
        <v>6</v>
      </c>
      <c r="Q7" s="19">
        <v>4</v>
      </c>
      <c r="R7" s="20">
        <f t="shared" ref="R7:R36" si="4">SUM(K7:Q7)</f>
        <v>35</v>
      </c>
      <c r="S7" s="16" t="s">
        <v>13</v>
      </c>
      <c r="T7" s="17">
        <v>20</v>
      </c>
      <c r="U7" s="18">
        <v>34</v>
      </c>
      <c r="V7" s="18">
        <v>1104</v>
      </c>
      <c r="W7" s="18">
        <v>870</v>
      </c>
      <c r="X7" s="18">
        <v>794</v>
      </c>
      <c r="Y7" s="18">
        <v>707</v>
      </c>
      <c r="Z7" s="19">
        <v>519</v>
      </c>
      <c r="AA7" s="20">
        <f t="shared" ref="AA7:AA36" si="5">SUM(T7:Z7)</f>
        <v>4048</v>
      </c>
    </row>
    <row r="8" spans="1:27" ht="15" customHeight="1" x14ac:dyDescent="0.15">
      <c r="A8" s="21" t="s">
        <v>14</v>
      </c>
      <c r="B8" s="22">
        <v>2</v>
      </c>
      <c r="C8" s="3">
        <v>6</v>
      </c>
      <c r="D8" s="3">
        <v>126</v>
      </c>
      <c r="E8" s="3">
        <v>137</v>
      </c>
      <c r="F8" s="3">
        <v>100</v>
      </c>
      <c r="G8" s="3">
        <v>78</v>
      </c>
      <c r="H8" s="23">
        <v>31</v>
      </c>
      <c r="I8" s="24">
        <f t="shared" si="3"/>
        <v>480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6</v>
      </c>
      <c r="V8" s="3">
        <v>126</v>
      </c>
      <c r="W8" s="3">
        <v>138</v>
      </c>
      <c r="X8" s="3">
        <v>101</v>
      </c>
      <c r="Y8" s="3">
        <v>78</v>
      </c>
      <c r="Z8" s="23">
        <v>32</v>
      </c>
      <c r="AA8" s="24">
        <f t="shared" si="5"/>
        <v>483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261</v>
      </c>
      <c r="E9" s="3">
        <v>128</v>
      </c>
      <c r="F9" s="3">
        <v>88</v>
      </c>
      <c r="G9" s="3">
        <v>35</v>
      </c>
      <c r="H9" s="23">
        <v>35</v>
      </c>
      <c r="I9" s="24">
        <f t="shared" si="3"/>
        <v>549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2</v>
      </c>
      <c r="V9" s="3">
        <v>262</v>
      </c>
      <c r="W9" s="3">
        <v>130</v>
      </c>
      <c r="X9" s="3">
        <v>89</v>
      </c>
      <c r="Y9" s="3">
        <v>36</v>
      </c>
      <c r="Z9" s="23">
        <v>35</v>
      </c>
      <c r="AA9" s="24">
        <f t="shared" si="5"/>
        <v>554</v>
      </c>
    </row>
    <row r="10" spans="1:27" ht="15" customHeight="1" x14ac:dyDescent="0.15">
      <c r="A10" s="21" t="s">
        <v>16</v>
      </c>
      <c r="B10" s="22">
        <v>0</v>
      </c>
      <c r="C10" s="3">
        <v>5</v>
      </c>
      <c r="D10" s="3">
        <v>36</v>
      </c>
      <c r="E10" s="3">
        <v>41</v>
      </c>
      <c r="F10" s="3">
        <v>51</v>
      </c>
      <c r="G10" s="3">
        <v>55</v>
      </c>
      <c r="H10" s="23">
        <v>26</v>
      </c>
      <c r="I10" s="24">
        <f t="shared" si="3"/>
        <v>214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5</v>
      </c>
      <c r="V10" s="3">
        <v>36</v>
      </c>
      <c r="W10" s="3">
        <v>41</v>
      </c>
      <c r="X10" s="3">
        <v>51</v>
      </c>
      <c r="Y10" s="3">
        <v>55</v>
      </c>
      <c r="Z10" s="23">
        <v>26</v>
      </c>
      <c r="AA10" s="24">
        <f t="shared" si="5"/>
        <v>214</v>
      </c>
    </row>
    <row r="11" spans="1:27" ht="15" customHeight="1" x14ac:dyDescent="0.15">
      <c r="A11" s="21" t="s">
        <v>17</v>
      </c>
      <c r="B11" s="22">
        <v>5</v>
      </c>
      <c r="C11" s="3">
        <v>3</v>
      </c>
      <c r="D11" s="3">
        <v>49</v>
      </c>
      <c r="E11" s="3">
        <v>52</v>
      </c>
      <c r="F11" s="3">
        <v>45</v>
      </c>
      <c r="G11" s="3">
        <v>25</v>
      </c>
      <c r="H11" s="23">
        <v>24</v>
      </c>
      <c r="I11" s="24">
        <f t="shared" si="3"/>
        <v>203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5</v>
      </c>
      <c r="U11" s="3">
        <v>3</v>
      </c>
      <c r="V11" s="3">
        <v>49</v>
      </c>
      <c r="W11" s="3">
        <v>53</v>
      </c>
      <c r="X11" s="3">
        <v>46</v>
      </c>
      <c r="Y11" s="3">
        <v>25</v>
      </c>
      <c r="Z11" s="23">
        <v>26</v>
      </c>
      <c r="AA11" s="24">
        <f t="shared" si="5"/>
        <v>207</v>
      </c>
    </row>
    <row r="12" spans="1:27" ht="15" customHeight="1" x14ac:dyDescent="0.15">
      <c r="A12" s="21" t="s">
        <v>18</v>
      </c>
      <c r="B12" s="22">
        <v>8</v>
      </c>
      <c r="C12" s="3">
        <v>8</v>
      </c>
      <c r="D12" s="3">
        <v>182</v>
      </c>
      <c r="E12" s="3">
        <v>204</v>
      </c>
      <c r="F12" s="3">
        <v>103</v>
      </c>
      <c r="G12" s="3">
        <v>106</v>
      </c>
      <c r="H12" s="23">
        <v>66</v>
      </c>
      <c r="I12" s="24">
        <f t="shared" si="3"/>
        <v>677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3</v>
      </c>
      <c r="Q12" s="23">
        <v>1</v>
      </c>
      <c r="R12" s="24">
        <f t="shared" si="4"/>
        <v>7</v>
      </c>
      <c r="S12" s="21" t="s">
        <v>18</v>
      </c>
      <c r="T12" s="22">
        <v>8</v>
      </c>
      <c r="U12" s="3">
        <v>8</v>
      </c>
      <c r="V12" s="3">
        <v>182</v>
      </c>
      <c r="W12" s="3">
        <v>205</v>
      </c>
      <c r="X12" s="3">
        <v>105</v>
      </c>
      <c r="Y12" s="3">
        <v>109</v>
      </c>
      <c r="Z12" s="23">
        <v>67</v>
      </c>
      <c r="AA12" s="24">
        <f t="shared" si="5"/>
        <v>684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89</v>
      </c>
      <c r="E13" s="3">
        <v>69</v>
      </c>
      <c r="F13" s="3">
        <v>48</v>
      </c>
      <c r="G13" s="3">
        <v>48</v>
      </c>
      <c r="H13" s="23">
        <v>25</v>
      </c>
      <c r="I13" s="24">
        <f t="shared" si="3"/>
        <v>279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90</v>
      </c>
      <c r="W13" s="3">
        <v>70</v>
      </c>
      <c r="X13" s="3">
        <v>49</v>
      </c>
      <c r="Y13" s="3">
        <v>49</v>
      </c>
      <c r="Z13" s="23">
        <v>25</v>
      </c>
      <c r="AA13" s="24">
        <f t="shared" si="5"/>
        <v>283</v>
      </c>
    </row>
    <row r="14" spans="1:27" ht="15" customHeight="1" x14ac:dyDescent="0.15">
      <c r="A14" s="21" t="s">
        <v>20</v>
      </c>
      <c r="B14" s="22">
        <v>0</v>
      </c>
      <c r="C14" s="3">
        <v>2</v>
      </c>
      <c r="D14" s="3">
        <v>105</v>
      </c>
      <c r="E14" s="3">
        <v>108</v>
      </c>
      <c r="F14" s="3">
        <v>82</v>
      </c>
      <c r="G14" s="3">
        <v>77</v>
      </c>
      <c r="H14" s="23">
        <v>25</v>
      </c>
      <c r="I14" s="24">
        <f t="shared" si="3"/>
        <v>399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2</v>
      </c>
      <c r="P14" s="3">
        <v>2</v>
      </c>
      <c r="Q14" s="23">
        <v>1</v>
      </c>
      <c r="R14" s="24">
        <f t="shared" si="4"/>
        <v>8</v>
      </c>
      <c r="S14" s="21" t="s">
        <v>20</v>
      </c>
      <c r="T14" s="22">
        <v>0</v>
      </c>
      <c r="U14" s="3">
        <v>2</v>
      </c>
      <c r="V14" s="3">
        <v>105</v>
      </c>
      <c r="W14" s="3">
        <v>111</v>
      </c>
      <c r="X14" s="3">
        <v>84</v>
      </c>
      <c r="Y14" s="3">
        <v>79</v>
      </c>
      <c r="Z14" s="23">
        <v>26</v>
      </c>
      <c r="AA14" s="24">
        <f t="shared" si="5"/>
        <v>407</v>
      </c>
    </row>
    <row r="15" spans="1:27" ht="15" customHeight="1" x14ac:dyDescent="0.15">
      <c r="A15" s="21" t="s">
        <v>21</v>
      </c>
      <c r="B15" s="22">
        <v>0</v>
      </c>
      <c r="C15" s="3">
        <v>3</v>
      </c>
      <c r="D15" s="3">
        <v>51</v>
      </c>
      <c r="E15" s="3">
        <v>34</v>
      </c>
      <c r="F15" s="3">
        <v>43</v>
      </c>
      <c r="G15" s="3">
        <v>27</v>
      </c>
      <c r="H15" s="23">
        <v>8</v>
      </c>
      <c r="I15" s="24">
        <f t="shared" si="3"/>
        <v>166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3</v>
      </c>
      <c r="V15" s="3">
        <v>51</v>
      </c>
      <c r="W15" s="3">
        <v>34</v>
      </c>
      <c r="X15" s="3">
        <v>43</v>
      </c>
      <c r="Y15" s="3">
        <v>27</v>
      </c>
      <c r="Z15" s="23">
        <v>8</v>
      </c>
      <c r="AA15" s="24">
        <f t="shared" si="5"/>
        <v>166</v>
      </c>
    </row>
    <row r="16" spans="1:27" ht="15" customHeight="1" x14ac:dyDescent="0.15">
      <c r="A16" s="21" t="s">
        <v>22</v>
      </c>
      <c r="B16" s="22">
        <v>5</v>
      </c>
      <c r="C16" s="3">
        <v>2</v>
      </c>
      <c r="D16" s="3">
        <v>34</v>
      </c>
      <c r="E16" s="3">
        <v>18</v>
      </c>
      <c r="F16" s="3">
        <v>18</v>
      </c>
      <c r="G16" s="3">
        <v>13</v>
      </c>
      <c r="H16" s="23">
        <v>9</v>
      </c>
      <c r="I16" s="24">
        <f t="shared" si="3"/>
        <v>99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2</v>
      </c>
      <c r="V16" s="3">
        <v>34</v>
      </c>
      <c r="W16" s="3">
        <v>18</v>
      </c>
      <c r="X16" s="3">
        <v>18</v>
      </c>
      <c r="Y16" s="3">
        <v>13</v>
      </c>
      <c r="Z16" s="23">
        <v>9</v>
      </c>
      <c r="AA16" s="24">
        <f t="shared" si="5"/>
        <v>99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24</v>
      </c>
      <c r="E17" s="3">
        <v>18</v>
      </c>
      <c r="F17" s="3">
        <v>18</v>
      </c>
      <c r="G17" s="3">
        <v>9</v>
      </c>
      <c r="H17" s="23">
        <v>1</v>
      </c>
      <c r="I17" s="24">
        <f t="shared" si="3"/>
        <v>72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2</v>
      </c>
      <c r="V17" s="3">
        <v>26</v>
      </c>
      <c r="W17" s="3">
        <v>18</v>
      </c>
      <c r="X17" s="3">
        <v>18</v>
      </c>
      <c r="Y17" s="3">
        <v>9</v>
      </c>
      <c r="Z17" s="23">
        <v>1</v>
      </c>
      <c r="AA17" s="24">
        <f t="shared" si="5"/>
        <v>74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13</v>
      </c>
      <c r="E18" s="3">
        <v>6</v>
      </c>
      <c r="F18" s="3">
        <v>4</v>
      </c>
      <c r="G18" s="3">
        <v>1</v>
      </c>
      <c r="H18" s="23">
        <v>0</v>
      </c>
      <c r="I18" s="24">
        <f t="shared" si="3"/>
        <v>24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13</v>
      </c>
      <c r="W18" s="3">
        <v>6</v>
      </c>
      <c r="X18" s="3">
        <v>4</v>
      </c>
      <c r="Y18" s="3">
        <v>1</v>
      </c>
      <c r="Z18" s="23">
        <v>0</v>
      </c>
      <c r="AA18" s="24">
        <f t="shared" si="5"/>
        <v>24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5</v>
      </c>
      <c r="E19" s="3">
        <v>6</v>
      </c>
      <c r="F19" s="3">
        <v>5</v>
      </c>
      <c r="G19" s="3">
        <v>6</v>
      </c>
      <c r="H19" s="23">
        <v>5</v>
      </c>
      <c r="I19" s="24">
        <f t="shared" si="3"/>
        <v>27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5</v>
      </c>
      <c r="W19" s="3">
        <v>6</v>
      </c>
      <c r="X19" s="3">
        <v>5</v>
      </c>
      <c r="Y19" s="3">
        <v>6</v>
      </c>
      <c r="Z19" s="23">
        <v>5</v>
      </c>
      <c r="AA19" s="24">
        <f t="shared" si="5"/>
        <v>27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20</v>
      </c>
      <c r="F20" s="3">
        <v>11</v>
      </c>
      <c r="G20" s="3">
        <v>18</v>
      </c>
      <c r="H20" s="23">
        <v>17</v>
      </c>
      <c r="I20" s="24">
        <f t="shared" si="3"/>
        <v>82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15</v>
      </c>
      <c r="W20" s="3">
        <v>22</v>
      </c>
      <c r="X20" s="3">
        <v>11</v>
      </c>
      <c r="Y20" s="3">
        <v>18</v>
      </c>
      <c r="Z20" s="23">
        <v>17</v>
      </c>
      <c r="AA20" s="24">
        <f t="shared" si="5"/>
        <v>84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4</v>
      </c>
      <c r="E21" s="3">
        <v>8</v>
      </c>
      <c r="F21" s="3">
        <v>7</v>
      </c>
      <c r="G21" s="3">
        <v>6</v>
      </c>
      <c r="H21" s="23">
        <v>3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4</v>
      </c>
      <c r="W21" s="3">
        <v>8</v>
      </c>
      <c r="X21" s="3">
        <v>7</v>
      </c>
      <c r="Y21" s="3">
        <v>6</v>
      </c>
      <c r="Z21" s="23">
        <v>3</v>
      </c>
      <c r="AA21" s="24">
        <f t="shared" si="5"/>
        <v>28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44</v>
      </c>
      <c r="E22" s="3">
        <v>47</v>
      </c>
      <c r="F22" s="3">
        <v>32</v>
      </c>
      <c r="G22" s="3">
        <v>40</v>
      </c>
      <c r="H22" s="23">
        <v>14</v>
      </c>
      <c r="I22" s="24">
        <f t="shared" si="3"/>
        <v>177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44</v>
      </c>
      <c r="W22" s="3">
        <v>47</v>
      </c>
      <c r="X22" s="3">
        <v>32</v>
      </c>
      <c r="Y22" s="3">
        <v>40</v>
      </c>
      <c r="Z22" s="23">
        <v>16</v>
      </c>
      <c r="AA22" s="24">
        <f t="shared" si="5"/>
        <v>179</v>
      </c>
    </row>
    <row r="23" spans="1:27" ht="15" customHeight="1" x14ac:dyDescent="0.15">
      <c r="A23" s="21" t="s">
        <v>29</v>
      </c>
      <c r="B23" s="22">
        <v>0</v>
      </c>
      <c r="C23" s="3">
        <v>2</v>
      </c>
      <c r="D23" s="3">
        <v>13</v>
      </c>
      <c r="E23" s="3">
        <v>16</v>
      </c>
      <c r="F23" s="3">
        <v>11</v>
      </c>
      <c r="G23" s="3">
        <v>8</v>
      </c>
      <c r="H23" s="23">
        <v>7</v>
      </c>
      <c r="I23" s="24">
        <f t="shared" si="3"/>
        <v>57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23">
        <v>1</v>
      </c>
      <c r="R23" s="24">
        <f t="shared" si="4"/>
        <v>2</v>
      </c>
      <c r="S23" s="21" t="s">
        <v>29</v>
      </c>
      <c r="T23" s="22">
        <v>0</v>
      </c>
      <c r="U23" s="3">
        <v>2</v>
      </c>
      <c r="V23" s="3">
        <v>13</v>
      </c>
      <c r="W23" s="3">
        <v>16</v>
      </c>
      <c r="X23" s="3">
        <v>12</v>
      </c>
      <c r="Y23" s="3">
        <v>8</v>
      </c>
      <c r="Z23" s="23">
        <v>8</v>
      </c>
      <c r="AA23" s="24">
        <f t="shared" si="5"/>
        <v>59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14</v>
      </c>
      <c r="E24" s="3">
        <v>12</v>
      </c>
      <c r="F24" s="3">
        <v>3</v>
      </c>
      <c r="G24" s="3">
        <v>7</v>
      </c>
      <c r="H24" s="23">
        <v>4</v>
      </c>
      <c r="I24" s="24">
        <f t="shared" si="3"/>
        <v>40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14</v>
      </c>
      <c r="W24" s="3">
        <v>12</v>
      </c>
      <c r="X24" s="3">
        <v>3</v>
      </c>
      <c r="Y24" s="3">
        <v>7</v>
      </c>
      <c r="Z24" s="23">
        <v>4</v>
      </c>
      <c r="AA24" s="24">
        <f t="shared" si="5"/>
        <v>40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13</v>
      </c>
      <c r="E25" s="3">
        <v>6</v>
      </c>
      <c r="F25" s="3">
        <v>9</v>
      </c>
      <c r="G25" s="3">
        <v>2</v>
      </c>
      <c r="H25" s="23">
        <v>3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13</v>
      </c>
      <c r="W25" s="3">
        <v>6</v>
      </c>
      <c r="X25" s="3">
        <v>9</v>
      </c>
      <c r="Y25" s="3">
        <v>2</v>
      </c>
      <c r="Z25" s="23">
        <v>3</v>
      </c>
      <c r="AA25" s="24">
        <f t="shared" si="5"/>
        <v>33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8</v>
      </c>
      <c r="E26" s="3">
        <v>5</v>
      </c>
      <c r="F26" s="3">
        <v>8</v>
      </c>
      <c r="G26" s="3">
        <v>4</v>
      </c>
      <c r="H26" s="23">
        <v>3</v>
      </c>
      <c r="I26" s="24">
        <f t="shared" si="3"/>
        <v>28</v>
      </c>
      <c r="J26" s="21" t="s">
        <v>32</v>
      </c>
      <c r="K26" s="22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8</v>
      </c>
      <c r="W26" s="3">
        <v>6</v>
      </c>
      <c r="X26" s="3">
        <v>8</v>
      </c>
      <c r="Y26" s="3">
        <v>4</v>
      </c>
      <c r="Z26" s="23">
        <v>3</v>
      </c>
      <c r="AA26" s="24">
        <f t="shared" si="5"/>
        <v>29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16</v>
      </c>
      <c r="E27" s="3">
        <v>16</v>
      </c>
      <c r="F27" s="3">
        <v>12</v>
      </c>
      <c r="G27" s="3">
        <v>9</v>
      </c>
      <c r="H27" s="23">
        <v>6</v>
      </c>
      <c r="I27" s="24">
        <f t="shared" si="3"/>
        <v>59</v>
      </c>
      <c r="J27" s="21" t="s">
        <v>33</v>
      </c>
      <c r="K27" s="22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1</v>
      </c>
      <c r="S27" s="21" t="s">
        <v>33</v>
      </c>
      <c r="T27" s="22">
        <v>0</v>
      </c>
      <c r="U27" s="3">
        <v>0</v>
      </c>
      <c r="V27" s="3">
        <v>16</v>
      </c>
      <c r="W27" s="3">
        <v>17</v>
      </c>
      <c r="X27" s="3">
        <v>12</v>
      </c>
      <c r="Y27" s="3">
        <v>9</v>
      </c>
      <c r="Z27" s="23">
        <v>6</v>
      </c>
      <c r="AA27" s="24">
        <f t="shared" si="5"/>
        <v>60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22</v>
      </c>
      <c r="F28" s="3">
        <v>12</v>
      </c>
      <c r="G28" s="3">
        <v>5</v>
      </c>
      <c r="H28" s="23">
        <v>7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5</v>
      </c>
      <c r="W28" s="3">
        <v>22</v>
      </c>
      <c r="X28" s="3">
        <v>13</v>
      </c>
      <c r="Y28" s="3">
        <v>6</v>
      </c>
      <c r="Z28" s="23">
        <v>7</v>
      </c>
      <c r="AA28" s="24">
        <f t="shared" si="5"/>
        <v>58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31</v>
      </c>
      <c r="E29" s="3">
        <v>33</v>
      </c>
      <c r="F29" s="3">
        <v>27</v>
      </c>
      <c r="G29" s="3">
        <v>17</v>
      </c>
      <c r="H29" s="23">
        <v>19</v>
      </c>
      <c r="I29" s="24">
        <f t="shared" si="3"/>
        <v>128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31</v>
      </c>
      <c r="W29" s="3">
        <v>33</v>
      </c>
      <c r="X29" s="3">
        <v>27</v>
      </c>
      <c r="Y29" s="3">
        <v>17</v>
      </c>
      <c r="Z29" s="23">
        <v>19</v>
      </c>
      <c r="AA29" s="24">
        <f t="shared" si="5"/>
        <v>128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12</v>
      </c>
      <c r="E30" s="3">
        <v>11</v>
      </c>
      <c r="F30" s="3">
        <v>10</v>
      </c>
      <c r="G30" s="3">
        <v>4</v>
      </c>
      <c r="H30" s="23">
        <v>13</v>
      </c>
      <c r="I30" s="24">
        <f t="shared" si="3"/>
        <v>50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12</v>
      </c>
      <c r="W30" s="3">
        <v>11</v>
      </c>
      <c r="X30" s="3">
        <v>10</v>
      </c>
      <c r="Y30" s="3">
        <v>4</v>
      </c>
      <c r="Z30" s="23">
        <v>13</v>
      </c>
      <c r="AA30" s="24">
        <f t="shared" si="5"/>
        <v>50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6</v>
      </c>
      <c r="E31" s="3">
        <v>10</v>
      </c>
      <c r="F31" s="3">
        <v>2</v>
      </c>
      <c r="G31" s="3">
        <v>1</v>
      </c>
      <c r="H31" s="23">
        <v>0</v>
      </c>
      <c r="I31" s="24">
        <f t="shared" si="3"/>
        <v>19</v>
      </c>
      <c r="J31" s="21" t="s">
        <v>37</v>
      </c>
      <c r="K31" s="22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7</v>
      </c>
      <c r="W31" s="3">
        <v>10</v>
      </c>
      <c r="X31" s="3">
        <v>2</v>
      </c>
      <c r="Y31" s="3">
        <v>1</v>
      </c>
      <c r="Z31" s="23">
        <v>0</v>
      </c>
      <c r="AA31" s="24">
        <f t="shared" si="5"/>
        <v>20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53</v>
      </c>
      <c r="E32" s="3">
        <v>44</v>
      </c>
      <c r="F32" s="3">
        <v>33</v>
      </c>
      <c r="G32" s="3">
        <v>31</v>
      </c>
      <c r="H32" s="23">
        <v>25</v>
      </c>
      <c r="I32" s="24">
        <f t="shared" si="3"/>
        <v>188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1</v>
      </c>
      <c r="V32" s="3">
        <v>53</v>
      </c>
      <c r="W32" s="3">
        <v>44</v>
      </c>
      <c r="X32" s="3">
        <v>33</v>
      </c>
      <c r="Y32" s="3">
        <v>31</v>
      </c>
      <c r="Z32" s="23">
        <v>26</v>
      </c>
      <c r="AA32" s="24">
        <f t="shared" si="5"/>
        <v>189</v>
      </c>
    </row>
    <row r="33" spans="1:27" ht="15" customHeight="1" x14ac:dyDescent="0.15">
      <c r="A33" s="21" t="s">
        <v>39</v>
      </c>
      <c r="B33" s="22">
        <v>1</v>
      </c>
      <c r="C33" s="3">
        <v>0</v>
      </c>
      <c r="D33" s="3">
        <v>26</v>
      </c>
      <c r="E33" s="3">
        <v>23</v>
      </c>
      <c r="F33" s="3">
        <v>14</v>
      </c>
      <c r="G33" s="3">
        <v>9</v>
      </c>
      <c r="H33" s="23">
        <v>6</v>
      </c>
      <c r="I33" s="24">
        <f t="shared" si="3"/>
        <v>79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0</v>
      </c>
      <c r="V33" s="3">
        <v>26</v>
      </c>
      <c r="W33" s="3">
        <v>23</v>
      </c>
      <c r="X33" s="3">
        <v>14</v>
      </c>
      <c r="Y33" s="3">
        <v>9</v>
      </c>
      <c r="Z33" s="23">
        <v>6</v>
      </c>
      <c r="AA33" s="24">
        <f t="shared" si="5"/>
        <v>79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17</v>
      </c>
      <c r="E34" s="3">
        <v>5</v>
      </c>
      <c r="F34" s="3">
        <v>3</v>
      </c>
      <c r="G34" s="3">
        <v>2</v>
      </c>
      <c r="H34" s="23">
        <v>0</v>
      </c>
      <c r="I34" s="24">
        <f t="shared" si="3"/>
        <v>27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17</v>
      </c>
      <c r="W34" s="3">
        <v>5</v>
      </c>
      <c r="X34" s="3">
        <v>3</v>
      </c>
      <c r="Y34" s="3">
        <v>2</v>
      </c>
      <c r="Z34" s="23">
        <v>0</v>
      </c>
      <c r="AA34" s="24">
        <f t="shared" si="5"/>
        <v>27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0</v>
      </c>
      <c r="F35" s="3">
        <v>4</v>
      </c>
      <c r="G35" s="3">
        <v>2</v>
      </c>
      <c r="H35" s="23">
        <v>0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0</v>
      </c>
      <c r="X35" s="3">
        <v>4</v>
      </c>
      <c r="Y35" s="3">
        <v>2</v>
      </c>
      <c r="Z35" s="23">
        <v>0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49</v>
      </c>
      <c r="E36" s="27">
        <v>43</v>
      </c>
      <c r="F36" s="27">
        <v>58</v>
      </c>
      <c r="G36" s="27">
        <v>39</v>
      </c>
      <c r="H36" s="28">
        <v>18</v>
      </c>
      <c r="I36" s="29">
        <f t="shared" si="3"/>
        <v>209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50</v>
      </c>
      <c r="W36" s="27">
        <v>43</v>
      </c>
      <c r="X36" s="27">
        <v>58</v>
      </c>
      <c r="Y36" s="27">
        <v>39</v>
      </c>
      <c r="Z36" s="28">
        <v>18</v>
      </c>
      <c r="AA36" s="29">
        <f t="shared" si="5"/>
        <v>210</v>
      </c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8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G10" sqref="CG10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16384" width="9" style="1"/>
  </cols>
  <sheetData>
    <row r="1" spans="1:81" ht="15" customHeight="1" thickTop="1" x14ac:dyDescent="0.15">
      <c r="A1" s="1" t="s">
        <v>44</v>
      </c>
      <c r="F1" s="33"/>
      <c r="G1" s="34"/>
      <c r="H1" s="79" t="s">
        <v>57</v>
      </c>
      <c r="I1" s="80"/>
      <c r="J1" s="30" t="s">
        <v>52</v>
      </c>
      <c r="Q1" s="79" t="str">
        <f>$H$1</f>
        <v>　現物給付（1月サービス分）</v>
      </c>
      <c r="R1" s="108"/>
      <c r="S1" s="1" t="s">
        <v>52</v>
      </c>
      <c r="Z1" s="79" t="str">
        <f>$H$1</f>
        <v>　現物給付（1月サービス分）</v>
      </c>
      <c r="AA1" s="80"/>
      <c r="AB1" s="1" t="s">
        <v>52</v>
      </c>
      <c r="AI1" s="79" t="str">
        <f>$H$1</f>
        <v>　現物給付（1月サービス分）</v>
      </c>
      <c r="AJ1" s="80"/>
      <c r="AK1" s="1" t="s">
        <v>52</v>
      </c>
      <c r="AR1" s="79" t="str">
        <f>$H$1</f>
        <v>　現物給付（1月サービス分）</v>
      </c>
      <c r="AS1" s="80"/>
      <c r="AT1" s="1" t="s">
        <v>52</v>
      </c>
      <c r="BA1" s="79" t="str">
        <f>$H$1</f>
        <v>　現物給付（1月サービス分）</v>
      </c>
      <c r="BB1" s="80"/>
      <c r="BC1" s="32" t="s">
        <v>52</v>
      </c>
      <c r="BJ1" s="79" t="str">
        <f>$H$1</f>
        <v>　現物給付（1月サービス分）</v>
      </c>
      <c r="BK1" s="80"/>
      <c r="BL1" s="32" t="s">
        <v>52</v>
      </c>
      <c r="BS1" s="79" t="str">
        <f>$H$1</f>
        <v>　現物給付（1月サービス分）</v>
      </c>
      <c r="BT1" s="80"/>
      <c r="BU1" s="32" t="s">
        <v>52</v>
      </c>
      <c r="CB1" s="79" t="str">
        <f>$H$1</f>
        <v>　現物給付（1月サービス分）</v>
      </c>
      <c r="CC1" s="80"/>
    </row>
    <row r="2" spans="1:81" ht="15" customHeight="1" thickBot="1" x14ac:dyDescent="0.2">
      <c r="F2" s="33"/>
      <c r="G2" s="34"/>
      <c r="H2" s="90" t="s">
        <v>58</v>
      </c>
      <c r="I2" s="91"/>
      <c r="J2" s="30"/>
      <c r="Q2" s="90" t="str">
        <f>$H$2</f>
        <v>　償還給付（2月支出決定分）</v>
      </c>
      <c r="R2" s="91"/>
      <c r="Z2" s="90" t="str">
        <f>$H$2</f>
        <v>　償還給付（2月支出決定分）</v>
      </c>
      <c r="AA2" s="91"/>
      <c r="AI2" s="90" t="str">
        <f>$H$2</f>
        <v>　償還給付（2月支出決定分）</v>
      </c>
      <c r="AJ2" s="91"/>
      <c r="AR2" s="90" t="str">
        <f>$H$2</f>
        <v>　償還給付（2月支出決定分）</v>
      </c>
      <c r="AS2" s="91"/>
      <c r="BA2" s="90" t="str">
        <f>$H$2</f>
        <v>　償還給付（2月支出決定分）</v>
      </c>
      <c r="BB2" s="91"/>
      <c r="BJ2" s="90" t="str">
        <f>$H$2</f>
        <v>　償還給付（2月支出決定分）</v>
      </c>
      <c r="BK2" s="91"/>
      <c r="BS2" s="90" t="str">
        <f>$H$2</f>
        <v>　償還給付（2月支出決定分）</v>
      </c>
      <c r="BT2" s="91"/>
      <c r="CB2" s="90" t="str">
        <f>$H$2</f>
        <v>　償還給付（2月支出決定分）</v>
      </c>
      <c r="CC2" s="91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93" t="s">
        <v>54</v>
      </c>
      <c r="C4" s="94"/>
      <c r="D4" s="94"/>
      <c r="E4" s="94"/>
      <c r="F4" s="94"/>
      <c r="G4" s="94"/>
      <c r="H4" s="94"/>
      <c r="I4" s="95"/>
      <c r="J4" s="77" t="s">
        <v>48</v>
      </c>
      <c r="K4" s="74" t="s">
        <v>0</v>
      </c>
      <c r="L4" s="75"/>
      <c r="M4" s="75"/>
      <c r="N4" s="75"/>
      <c r="O4" s="75"/>
      <c r="P4" s="75"/>
      <c r="Q4" s="75"/>
      <c r="R4" s="76"/>
      <c r="S4" s="56" t="s">
        <v>48</v>
      </c>
      <c r="T4" s="81" t="s">
        <v>56</v>
      </c>
      <c r="U4" s="82"/>
      <c r="V4" s="82"/>
      <c r="W4" s="82"/>
      <c r="X4" s="82"/>
      <c r="Y4" s="82"/>
      <c r="Z4" s="82"/>
      <c r="AA4" s="83"/>
      <c r="AB4" s="56" t="s">
        <v>48</v>
      </c>
      <c r="AC4" s="81" t="s">
        <v>1</v>
      </c>
      <c r="AD4" s="82"/>
      <c r="AE4" s="82"/>
      <c r="AF4" s="82"/>
      <c r="AG4" s="82"/>
      <c r="AH4" s="82"/>
      <c r="AI4" s="82"/>
      <c r="AJ4" s="83"/>
      <c r="AK4" s="56" t="s">
        <v>48</v>
      </c>
      <c r="AL4" s="81" t="s">
        <v>2</v>
      </c>
      <c r="AM4" s="82"/>
      <c r="AN4" s="82"/>
      <c r="AO4" s="82"/>
      <c r="AP4" s="82"/>
      <c r="AQ4" s="82"/>
      <c r="AR4" s="82"/>
      <c r="AS4" s="83"/>
      <c r="AT4" s="56" t="s">
        <v>48</v>
      </c>
      <c r="AU4" s="81" t="s">
        <v>3</v>
      </c>
      <c r="AV4" s="82"/>
      <c r="AW4" s="82"/>
      <c r="AX4" s="82"/>
      <c r="AY4" s="82"/>
      <c r="AZ4" s="82"/>
      <c r="BA4" s="82"/>
      <c r="BB4" s="83"/>
      <c r="BC4" s="58" t="s">
        <v>48</v>
      </c>
      <c r="BD4" s="81" t="s">
        <v>4</v>
      </c>
      <c r="BE4" s="82"/>
      <c r="BF4" s="82"/>
      <c r="BG4" s="82"/>
      <c r="BH4" s="82"/>
      <c r="BI4" s="82"/>
      <c r="BJ4" s="82"/>
      <c r="BK4" s="83"/>
      <c r="BL4" s="87" t="s">
        <v>48</v>
      </c>
      <c r="BM4" s="102" t="s">
        <v>5</v>
      </c>
      <c r="BN4" s="103"/>
      <c r="BO4" s="103"/>
      <c r="BP4" s="103"/>
      <c r="BQ4" s="103"/>
      <c r="BR4" s="103"/>
      <c r="BS4" s="103"/>
      <c r="BT4" s="104"/>
      <c r="BU4" s="87" t="s">
        <v>48</v>
      </c>
      <c r="BV4" s="93" t="s">
        <v>55</v>
      </c>
      <c r="BW4" s="94"/>
      <c r="BX4" s="94"/>
      <c r="BY4" s="94"/>
      <c r="BZ4" s="94"/>
      <c r="CA4" s="94"/>
      <c r="CB4" s="94"/>
      <c r="CC4" s="95"/>
    </row>
    <row r="5" spans="1:81" ht="15" customHeight="1" x14ac:dyDescent="0.15">
      <c r="A5" s="92"/>
      <c r="B5" s="96"/>
      <c r="C5" s="97"/>
      <c r="D5" s="97"/>
      <c r="E5" s="97"/>
      <c r="F5" s="97"/>
      <c r="G5" s="97"/>
      <c r="H5" s="97"/>
      <c r="I5" s="98"/>
      <c r="J5" s="92"/>
      <c r="K5" s="99"/>
      <c r="L5" s="100"/>
      <c r="M5" s="100"/>
      <c r="N5" s="100"/>
      <c r="O5" s="100"/>
      <c r="P5" s="100"/>
      <c r="Q5" s="100"/>
      <c r="R5" s="101"/>
      <c r="S5" s="61"/>
      <c r="T5" s="84"/>
      <c r="U5" s="85"/>
      <c r="V5" s="85"/>
      <c r="W5" s="85"/>
      <c r="X5" s="85"/>
      <c r="Y5" s="85"/>
      <c r="Z5" s="85"/>
      <c r="AA5" s="86"/>
      <c r="AB5" s="61"/>
      <c r="AC5" s="84"/>
      <c r="AD5" s="85"/>
      <c r="AE5" s="85"/>
      <c r="AF5" s="85"/>
      <c r="AG5" s="85"/>
      <c r="AH5" s="85"/>
      <c r="AI5" s="85"/>
      <c r="AJ5" s="86"/>
      <c r="AK5" s="61"/>
      <c r="AL5" s="84"/>
      <c r="AM5" s="85"/>
      <c r="AN5" s="85"/>
      <c r="AO5" s="85"/>
      <c r="AP5" s="85"/>
      <c r="AQ5" s="85"/>
      <c r="AR5" s="85"/>
      <c r="AS5" s="86"/>
      <c r="AT5" s="61"/>
      <c r="AU5" s="84"/>
      <c r="AV5" s="85"/>
      <c r="AW5" s="85"/>
      <c r="AX5" s="85"/>
      <c r="AY5" s="85"/>
      <c r="AZ5" s="85"/>
      <c r="BA5" s="85"/>
      <c r="BB5" s="86"/>
      <c r="BC5" s="59"/>
      <c r="BD5" s="84"/>
      <c r="BE5" s="85"/>
      <c r="BF5" s="85"/>
      <c r="BG5" s="85"/>
      <c r="BH5" s="85"/>
      <c r="BI5" s="85"/>
      <c r="BJ5" s="85"/>
      <c r="BK5" s="86"/>
      <c r="BL5" s="88"/>
      <c r="BM5" s="105"/>
      <c r="BN5" s="106"/>
      <c r="BO5" s="106"/>
      <c r="BP5" s="106"/>
      <c r="BQ5" s="106"/>
      <c r="BR5" s="106"/>
      <c r="BS5" s="106"/>
      <c r="BT5" s="107"/>
      <c r="BU5" s="88"/>
      <c r="BV5" s="96"/>
      <c r="BW5" s="97"/>
      <c r="BX5" s="97"/>
      <c r="BY5" s="97"/>
      <c r="BZ5" s="97"/>
      <c r="CA5" s="97"/>
      <c r="CB5" s="97"/>
      <c r="CC5" s="98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2501963</v>
      </c>
      <c r="E7" s="42">
        <f t="shared" si="0"/>
        <v>5274170</v>
      </c>
      <c r="F7" s="42">
        <f t="shared" si="0"/>
        <v>4065649</v>
      </c>
      <c r="G7" s="42">
        <f t="shared" si="0"/>
        <v>5951399</v>
      </c>
      <c r="H7" s="43">
        <f t="shared" si="0"/>
        <v>2635782</v>
      </c>
      <c r="I7" s="44">
        <f>SUM(B7:H7)</f>
        <v>20428963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9368</v>
      </c>
      <c r="Q7" s="43">
        <f t="shared" si="1"/>
        <v>0</v>
      </c>
      <c r="R7" s="44">
        <f>SUM(K7:Q7)</f>
        <v>9368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91536620</v>
      </c>
      <c r="W7" s="42">
        <f t="shared" si="2"/>
        <v>88637864</v>
      </c>
      <c r="X7" s="42">
        <f t="shared" si="2"/>
        <v>81445243</v>
      </c>
      <c r="Y7" s="42">
        <f t="shared" si="2"/>
        <v>62998339</v>
      </c>
      <c r="Z7" s="43">
        <f t="shared" si="2"/>
        <v>37059137</v>
      </c>
      <c r="AA7" s="44">
        <f>SUM(T7:Z7)</f>
        <v>361677203</v>
      </c>
      <c r="AB7" s="11" t="s">
        <v>43</v>
      </c>
      <c r="AC7" s="41">
        <f t="shared" ref="AC7:AI7" si="3">SUM(AC8:AC37)</f>
        <v>44775</v>
      </c>
      <c r="AD7" s="42">
        <f t="shared" si="3"/>
        <v>0</v>
      </c>
      <c r="AE7" s="42">
        <f t="shared" si="3"/>
        <v>8107391</v>
      </c>
      <c r="AF7" s="42">
        <f t="shared" si="3"/>
        <v>7241812</v>
      </c>
      <c r="AG7" s="42">
        <f t="shared" si="3"/>
        <v>6301625</v>
      </c>
      <c r="AH7" s="42">
        <f t="shared" si="3"/>
        <v>6299194</v>
      </c>
      <c r="AI7" s="43">
        <f t="shared" si="3"/>
        <v>4306996</v>
      </c>
      <c r="AJ7" s="44">
        <f>SUM(AC7:AI7)</f>
        <v>32301793</v>
      </c>
      <c r="AK7" s="11" t="s">
        <v>43</v>
      </c>
      <c r="AL7" s="41">
        <f t="shared" ref="AL7:AR7" si="4">SUM(AL8:AL37)</f>
        <v>1988535</v>
      </c>
      <c r="AM7" s="42">
        <f t="shared" si="4"/>
        <v>4945628</v>
      </c>
      <c r="AN7" s="42">
        <f t="shared" si="4"/>
        <v>29645503</v>
      </c>
      <c r="AO7" s="42">
        <f t="shared" si="4"/>
        <v>32304980</v>
      </c>
      <c r="AP7" s="42">
        <f t="shared" si="4"/>
        <v>36812614</v>
      </c>
      <c r="AQ7" s="42">
        <f t="shared" si="4"/>
        <v>34897402</v>
      </c>
      <c r="AR7" s="43">
        <f t="shared" si="4"/>
        <v>24468738</v>
      </c>
      <c r="AS7" s="44">
        <f>SUM(AL7:AR7)</f>
        <v>165063400</v>
      </c>
      <c r="AT7" s="11" t="s">
        <v>43</v>
      </c>
      <c r="AU7" s="41">
        <f t="shared" ref="AU7:BA7" si="5">SUM(AU8:AU37)</f>
        <v>0</v>
      </c>
      <c r="AV7" s="42">
        <f t="shared" si="5"/>
        <v>2602143</v>
      </c>
      <c r="AW7" s="42">
        <f t="shared" si="5"/>
        <v>86007305</v>
      </c>
      <c r="AX7" s="42">
        <f t="shared" si="5"/>
        <v>101316921</v>
      </c>
      <c r="AY7" s="42">
        <f t="shared" si="5"/>
        <v>125550306</v>
      </c>
      <c r="AZ7" s="42">
        <f t="shared" si="5"/>
        <v>98065175</v>
      </c>
      <c r="BA7" s="43">
        <f t="shared" si="5"/>
        <v>72969323</v>
      </c>
      <c r="BB7" s="44">
        <f>SUM(AU7:BA7)</f>
        <v>486511173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8760837</v>
      </c>
      <c r="BG7" s="42">
        <f t="shared" si="6"/>
        <v>8411065</v>
      </c>
      <c r="BH7" s="42">
        <f t="shared" si="6"/>
        <v>8372330</v>
      </c>
      <c r="BI7" s="42">
        <f t="shared" si="6"/>
        <v>9585558</v>
      </c>
      <c r="BJ7" s="43">
        <f t="shared" si="6"/>
        <v>4977242</v>
      </c>
      <c r="BK7" s="44">
        <f>SUM(BD7:BJ7)</f>
        <v>40107032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1664130</v>
      </c>
      <c r="BP7" s="42">
        <f t="shared" si="7"/>
        <v>7941475</v>
      </c>
      <c r="BQ7" s="42">
        <f t="shared" si="7"/>
        <v>33957801</v>
      </c>
      <c r="BR7" s="42">
        <f t="shared" si="7"/>
        <v>64022803</v>
      </c>
      <c r="BS7" s="43">
        <f t="shared" si="7"/>
        <v>59707387</v>
      </c>
      <c r="BT7" s="44">
        <f>SUM(BM7:BS7)</f>
        <v>167293596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3878417</v>
      </c>
      <c r="BY7" s="42">
        <f t="shared" si="8"/>
        <v>8776329</v>
      </c>
      <c r="BZ7" s="42">
        <f t="shared" si="8"/>
        <v>8735272</v>
      </c>
      <c r="CA7" s="42">
        <f t="shared" si="8"/>
        <v>7374519</v>
      </c>
      <c r="CB7" s="43">
        <f t="shared" si="8"/>
        <v>8294176</v>
      </c>
      <c r="CC7" s="44">
        <f>SUM(BV7:CB7)</f>
        <v>37058713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1437232</v>
      </c>
      <c r="E8" s="62">
        <v>2001630</v>
      </c>
      <c r="F8" s="62">
        <v>2107106</v>
      </c>
      <c r="G8" s="62">
        <v>3283205</v>
      </c>
      <c r="H8" s="63">
        <v>2154359</v>
      </c>
      <c r="I8" s="45">
        <f t="shared" ref="I8:I37" si="9">SUM(B8:H8)</f>
        <v>10983532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9368</v>
      </c>
      <c r="Q8" s="63">
        <v>0</v>
      </c>
      <c r="R8" s="45">
        <f t="shared" ref="R8:R37" si="10">SUM(K8:Q8)</f>
        <v>9368</v>
      </c>
      <c r="S8" s="16" t="s">
        <v>13</v>
      </c>
      <c r="T8" s="64">
        <v>0</v>
      </c>
      <c r="U8" s="62">
        <v>0</v>
      </c>
      <c r="V8" s="62">
        <v>42517815</v>
      </c>
      <c r="W8" s="62">
        <v>38808058</v>
      </c>
      <c r="X8" s="62">
        <v>41974808</v>
      </c>
      <c r="Y8" s="62">
        <v>33726204</v>
      </c>
      <c r="Z8" s="63">
        <v>18898586</v>
      </c>
      <c r="AA8" s="45">
        <f t="shared" ref="AA8:AA37" si="11">SUM(T8:Z8)</f>
        <v>175925471</v>
      </c>
      <c r="AB8" s="16" t="s">
        <v>13</v>
      </c>
      <c r="AC8" s="64">
        <v>5121</v>
      </c>
      <c r="AD8" s="62">
        <v>0</v>
      </c>
      <c r="AE8" s="62">
        <v>2953330</v>
      </c>
      <c r="AF8" s="62">
        <v>2284968</v>
      </c>
      <c r="AG8" s="62">
        <v>2155685</v>
      </c>
      <c r="AH8" s="62">
        <v>3212123</v>
      </c>
      <c r="AI8" s="63">
        <v>2101538</v>
      </c>
      <c r="AJ8" s="67">
        <f t="shared" ref="AJ8:AJ37" si="12">SUM(AC8:AI8)</f>
        <v>12712765</v>
      </c>
      <c r="AK8" s="16" t="s">
        <v>13</v>
      </c>
      <c r="AL8" s="64">
        <v>874349</v>
      </c>
      <c r="AM8" s="62">
        <v>2338517</v>
      </c>
      <c r="AN8" s="62">
        <v>17001242</v>
      </c>
      <c r="AO8" s="62">
        <v>16591379</v>
      </c>
      <c r="AP8" s="62">
        <v>17965579</v>
      </c>
      <c r="AQ8" s="62">
        <v>21171924</v>
      </c>
      <c r="AR8" s="63">
        <v>16405963</v>
      </c>
      <c r="AS8" s="45">
        <f t="shared" ref="AS8:AS37" si="13">SUM(AL8:AR8)</f>
        <v>92348953</v>
      </c>
      <c r="AT8" s="16" t="s">
        <v>13</v>
      </c>
      <c r="AU8" s="64">
        <v>0</v>
      </c>
      <c r="AV8" s="62">
        <v>875732</v>
      </c>
      <c r="AW8" s="62">
        <v>33079474.000000004</v>
      </c>
      <c r="AX8" s="62">
        <v>43385117</v>
      </c>
      <c r="AY8" s="62">
        <v>57414759</v>
      </c>
      <c r="AZ8" s="62">
        <v>47381428</v>
      </c>
      <c r="BA8" s="63">
        <v>42869357</v>
      </c>
      <c r="BB8" s="45">
        <f t="shared" ref="BB8:BB37" si="14">SUM(AU8:BA8)</f>
        <v>225005867</v>
      </c>
      <c r="BC8" s="53" t="s">
        <v>13</v>
      </c>
      <c r="BD8" s="64">
        <v>0</v>
      </c>
      <c r="BE8" s="62">
        <v>0</v>
      </c>
      <c r="BF8" s="62">
        <v>2915436</v>
      </c>
      <c r="BG8" s="62">
        <v>1740350</v>
      </c>
      <c r="BH8" s="62">
        <v>2707705</v>
      </c>
      <c r="BI8" s="62">
        <v>1572584</v>
      </c>
      <c r="BJ8" s="63">
        <v>519611</v>
      </c>
      <c r="BK8" s="45">
        <f t="shared" ref="BK8:BK37" si="15">SUM(BD8:BJ8)</f>
        <v>9455686</v>
      </c>
      <c r="BL8" s="53" t="s">
        <v>13</v>
      </c>
      <c r="BM8" s="64">
        <v>0</v>
      </c>
      <c r="BN8" s="62">
        <v>0</v>
      </c>
      <c r="BO8" s="62">
        <v>1119702</v>
      </c>
      <c r="BP8" s="62">
        <v>5423896</v>
      </c>
      <c r="BQ8" s="62">
        <v>15608703</v>
      </c>
      <c r="BR8" s="62">
        <v>30314598</v>
      </c>
      <c r="BS8" s="63">
        <v>35002846</v>
      </c>
      <c r="BT8" s="45">
        <f t="shared" ref="BT8:BT37" si="16">SUM(BM8:BS8)</f>
        <v>87469745</v>
      </c>
      <c r="BU8" s="53" t="s">
        <v>13</v>
      </c>
      <c r="BV8" s="64">
        <v>0</v>
      </c>
      <c r="BW8" s="62">
        <v>0</v>
      </c>
      <c r="BX8" s="62">
        <v>2462987</v>
      </c>
      <c r="BY8" s="62">
        <v>6227381</v>
      </c>
      <c r="BZ8" s="62">
        <v>5647175</v>
      </c>
      <c r="CA8" s="62">
        <v>4377681</v>
      </c>
      <c r="CB8" s="63">
        <v>6191550</v>
      </c>
      <c r="CC8" s="45">
        <f t="shared" ref="CC8:CC37" si="17">SUM(BV8:CB8)</f>
        <v>24906774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591155</v>
      </c>
      <c r="E9" s="46">
        <v>1851266</v>
      </c>
      <c r="F9" s="46">
        <v>1063782</v>
      </c>
      <c r="G9" s="46">
        <v>659988</v>
      </c>
      <c r="H9" s="47">
        <v>241384</v>
      </c>
      <c r="I9" s="48">
        <f t="shared" si="9"/>
        <v>4407575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4087378</v>
      </c>
      <c r="W9" s="46">
        <v>5110656</v>
      </c>
      <c r="X9" s="46">
        <v>4632120</v>
      </c>
      <c r="Y9" s="46">
        <v>3833107</v>
      </c>
      <c r="Z9" s="47">
        <v>1619250</v>
      </c>
      <c r="AA9" s="48">
        <f t="shared" si="11"/>
        <v>19282511</v>
      </c>
      <c r="AB9" s="21" t="s">
        <v>14</v>
      </c>
      <c r="AC9" s="65">
        <v>0</v>
      </c>
      <c r="AD9" s="46">
        <v>0</v>
      </c>
      <c r="AE9" s="46">
        <v>1058733</v>
      </c>
      <c r="AF9" s="46">
        <v>923954</v>
      </c>
      <c r="AG9" s="46">
        <v>1159407</v>
      </c>
      <c r="AH9" s="46">
        <v>1288689</v>
      </c>
      <c r="AI9" s="47">
        <v>1477449</v>
      </c>
      <c r="AJ9" s="68">
        <f t="shared" si="12"/>
        <v>5908232</v>
      </c>
      <c r="AK9" s="21" t="s">
        <v>14</v>
      </c>
      <c r="AL9" s="65">
        <v>92511</v>
      </c>
      <c r="AM9" s="46">
        <v>520947</v>
      </c>
      <c r="AN9" s="46">
        <v>1943955</v>
      </c>
      <c r="AO9" s="46">
        <v>1278567</v>
      </c>
      <c r="AP9" s="46">
        <v>1190043</v>
      </c>
      <c r="AQ9" s="46">
        <v>1058859</v>
      </c>
      <c r="AR9" s="47">
        <v>835785</v>
      </c>
      <c r="AS9" s="48">
        <f t="shared" si="13"/>
        <v>6920667</v>
      </c>
      <c r="AT9" s="21" t="s">
        <v>14</v>
      </c>
      <c r="AU9" s="65">
        <v>0</v>
      </c>
      <c r="AV9" s="46">
        <v>0</v>
      </c>
      <c r="AW9" s="46">
        <v>6555949</v>
      </c>
      <c r="AX9" s="46">
        <v>8453977</v>
      </c>
      <c r="AY9" s="46">
        <v>8116233</v>
      </c>
      <c r="AZ9" s="46">
        <v>5985071</v>
      </c>
      <c r="BA9" s="47">
        <v>1092733</v>
      </c>
      <c r="BB9" s="48">
        <f t="shared" si="14"/>
        <v>30203963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1503108</v>
      </c>
      <c r="BR9" s="46">
        <v>3307682</v>
      </c>
      <c r="BS9" s="47">
        <v>1823094</v>
      </c>
      <c r="BT9" s="48">
        <f t="shared" si="16"/>
        <v>6633884</v>
      </c>
      <c r="BU9" s="54" t="s">
        <v>14</v>
      </c>
      <c r="BV9" s="65">
        <v>0</v>
      </c>
      <c r="BW9" s="46">
        <v>0</v>
      </c>
      <c r="BX9" s="46">
        <v>630009</v>
      </c>
      <c r="BY9" s="46">
        <v>1198530</v>
      </c>
      <c r="BZ9" s="46">
        <v>943138</v>
      </c>
      <c r="CA9" s="46">
        <v>1570169</v>
      </c>
      <c r="CB9" s="47">
        <v>365778</v>
      </c>
      <c r="CC9" s="48">
        <f t="shared" si="17"/>
        <v>4707624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104481</v>
      </c>
      <c r="F10" s="46">
        <v>0</v>
      </c>
      <c r="G10" s="46">
        <v>0</v>
      </c>
      <c r="H10" s="47">
        <v>0</v>
      </c>
      <c r="I10" s="48">
        <f t="shared" si="9"/>
        <v>104481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11954658</v>
      </c>
      <c r="W10" s="46">
        <v>7525428</v>
      </c>
      <c r="X10" s="46">
        <v>5016821</v>
      </c>
      <c r="Y10" s="46">
        <v>1943284</v>
      </c>
      <c r="Z10" s="47">
        <v>1356810</v>
      </c>
      <c r="AA10" s="48">
        <f t="shared" si="11"/>
        <v>27797001</v>
      </c>
      <c r="AB10" s="21" t="s">
        <v>15</v>
      </c>
      <c r="AC10" s="65">
        <v>0</v>
      </c>
      <c r="AD10" s="46">
        <v>0</v>
      </c>
      <c r="AE10" s="46">
        <v>552049</v>
      </c>
      <c r="AF10" s="46">
        <v>757173</v>
      </c>
      <c r="AG10" s="46">
        <v>325513</v>
      </c>
      <c r="AH10" s="46">
        <v>183401</v>
      </c>
      <c r="AI10" s="47">
        <v>276101</v>
      </c>
      <c r="AJ10" s="68">
        <f t="shared" si="12"/>
        <v>2094237</v>
      </c>
      <c r="AK10" s="21" t="s">
        <v>15</v>
      </c>
      <c r="AL10" s="65">
        <v>0</v>
      </c>
      <c r="AM10" s="46">
        <v>84602</v>
      </c>
      <c r="AN10" s="46">
        <v>1256972</v>
      </c>
      <c r="AO10" s="46">
        <v>334420</v>
      </c>
      <c r="AP10" s="46">
        <v>1193032</v>
      </c>
      <c r="AQ10" s="46">
        <v>1278547</v>
      </c>
      <c r="AR10" s="47">
        <v>1954890</v>
      </c>
      <c r="AS10" s="48">
        <f t="shared" si="13"/>
        <v>6102463</v>
      </c>
      <c r="AT10" s="21" t="s">
        <v>15</v>
      </c>
      <c r="AU10" s="65">
        <v>0</v>
      </c>
      <c r="AV10" s="46">
        <v>265144</v>
      </c>
      <c r="AW10" s="46">
        <v>6724691</v>
      </c>
      <c r="AX10" s="46">
        <v>4072179</v>
      </c>
      <c r="AY10" s="46">
        <v>5660731</v>
      </c>
      <c r="AZ10" s="46">
        <v>1372353</v>
      </c>
      <c r="BA10" s="47">
        <v>1675358</v>
      </c>
      <c r="BB10" s="48">
        <f t="shared" si="14"/>
        <v>19770456</v>
      </c>
      <c r="BC10" s="54" t="s">
        <v>15</v>
      </c>
      <c r="BD10" s="65">
        <v>0</v>
      </c>
      <c r="BE10" s="46">
        <v>0</v>
      </c>
      <c r="BF10" s="46">
        <v>3469368</v>
      </c>
      <c r="BG10" s="46">
        <v>1604353</v>
      </c>
      <c r="BH10" s="46">
        <v>2348350</v>
      </c>
      <c r="BI10" s="46">
        <v>1643181</v>
      </c>
      <c r="BJ10" s="47">
        <v>1422984</v>
      </c>
      <c r="BK10" s="48">
        <f t="shared" si="15"/>
        <v>10488236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1019857</v>
      </c>
      <c r="BZ10" s="46">
        <v>1903777</v>
      </c>
      <c r="CA10" s="46">
        <v>869247</v>
      </c>
      <c r="CB10" s="47">
        <v>1481437</v>
      </c>
      <c r="CC10" s="48">
        <f t="shared" si="17"/>
        <v>5725833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387612</v>
      </c>
      <c r="W11" s="46">
        <v>1091795</v>
      </c>
      <c r="X11" s="46">
        <v>1382337</v>
      </c>
      <c r="Y11" s="46">
        <v>1806196</v>
      </c>
      <c r="Z11" s="47">
        <v>658836</v>
      </c>
      <c r="AA11" s="48">
        <f t="shared" si="11"/>
        <v>5326776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0</v>
      </c>
      <c r="AM11" s="46">
        <v>396450</v>
      </c>
      <c r="AN11" s="46">
        <v>975123</v>
      </c>
      <c r="AO11" s="46">
        <v>2027016</v>
      </c>
      <c r="AP11" s="46">
        <v>2438028</v>
      </c>
      <c r="AQ11" s="46">
        <v>2677806</v>
      </c>
      <c r="AR11" s="47">
        <v>588807</v>
      </c>
      <c r="AS11" s="48">
        <f t="shared" si="13"/>
        <v>9103230</v>
      </c>
      <c r="AT11" s="21" t="s">
        <v>16</v>
      </c>
      <c r="AU11" s="65">
        <v>0</v>
      </c>
      <c r="AV11" s="46">
        <v>0</v>
      </c>
      <c r="AW11" s="46">
        <v>4131243.0000000005</v>
      </c>
      <c r="AX11" s="46">
        <v>3004227</v>
      </c>
      <c r="AY11" s="46">
        <v>4272858</v>
      </c>
      <c r="AZ11" s="46">
        <v>5477238</v>
      </c>
      <c r="BA11" s="47">
        <v>3554334</v>
      </c>
      <c r="BB11" s="48">
        <f t="shared" si="14"/>
        <v>20439900</v>
      </c>
      <c r="BC11" s="54" t="s">
        <v>16</v>
      </c>
      <c r="BD11" s="65">
        <v>0</v>
      </c>
      <c r="BE11" s="46">
        <v>0</v>
      </c>
      <c r="BF11" s="46">
        <v>171099</v>
      </c>
      <c r="BG11" s="46">
        <v>361233</v>
      </c>
      <c r="BH11" s="46">
        <v>2099421</v>
      </c>
      <c r="BI11" s="46">
        <v>1391040</v>
      </c>
      <c r="BJ11" s="47">
        <v>0</v>
      </c>
      <c r="BK11" s="48">
        <f t="shared" si="15"/>
        <v>4022793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689049</v>
      </c>
      <c r="BR11" s="46">
        <v>1052991</v>
      </c>
      <c r="BS11" s="47">
        <v>1665306</v>
      </c>
      <c r="BT11" s="48">
        <f t="shared" si="16"/>
        <v>3407346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982278</v>
      </c>
      <c r="W12" s="46">
        <v>1120688</v>
      </c>
      <c r="X12" s="46">
        <v>1836922</v>
      </c>
      <c r="Y12" s="46">
        <v>871019</v>
      </c>
      <c r="Z12" s="47">
        <v>1234143</v>
      </c>
      <c r="AA12" s="48">
        <f t="shared" si="11"/>
        <v>6045050</v>
      </c>
      <c r="AB12" s="21" t="s">
        <v>17</v>
      </c>
      <c r="AC12" s="65">
        <v>0</v>
      </c>
      <c r="AD12" s="46">
        <v>0</v>
      </c>
      <c r="AE12" s="46">
        <v>1829382</v>
      </c>
      <c r="AF12" s="46">
        <v>1113480</v>
      </c>
      <c r="AG12" s="46">
        <v>1390832</v>
      </c>
      <c r="AH12" s="46">
        <v>689607</v>
      </c>
      <c r="AI12" s="47">
        <v>58257</v>
      </c>
      <c r="AJ12" s="68">
        <f t="shared" si="12"/>
        <v>5081558</v>
      </c>
      <c r="AK12" s="21" t="s">
        <v>17</v>
      </c>
      <c r="AL12" s="65">
        <v>247491</v>
      </c>
      <c r="AM12" s="46">
        <v>239571</v>
      </c>
      <c r="AN12" s="46">
        <v>1411155</v>
      </c>
      <c r="AO12" s="46">
        <v>2582819</v>
      </c>
      <c r="AP12" s="46">
        <v>2177856</v>
      </c>
      <c r="AQ12" s="46">
        <v>1909071</v>
      </c>
      <c r="AR12" s="47">
        <v>0</v>
      </c>
      <c r="AS12" s="48">
        <f t="shared" si="13"/>
        <v>8567963</v>
      </c>
      <c r="AT12" s="21" t="s">
        <v>17</v>
      </c>
      <c r="AU12" s="65">
        <v>0</v>
      </c>
      <c r="AV12" s="46">
        <v>0</v>
      </c>
      <c r="AW12" s="46">
        <v>1016982</v>
      </c>
      <c r="AX12" s="46">
        <v>2629970</v>
      </c>
      <c r="AY12" s="46">
        <v>2576795</v>
      </c>
      <c r="AZ12" s="46">
        <v>1634345</v>
      </c>
      <c r="BA12" s="47">
        <v>3632445</v>
      </c>
      <c r="BB12" s="48">
        <f t="shared" si="14"/>
        <v>11490537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7137457</v>
      </c>
      <c r="W13" s="46">
        <v>9993036</v>
      </c>
      <c r="X13" s="46">
        <v>4977323</v>
      </c>
      <c r="Y13" s="46">
        <v>6143886</v>
      </c>
      <c r="Z13" s="47">
        <v>4023815</v>
      </c>
      <c r="AA13" s="48">
        <f t="shared" si="11"/>
        <v>32275517</v>
      </c>
      <c r="AB13" s="21" t="s">
        <v>18</v>
      </c>
      <c r="AC13" s="65">
        <v>0</v>
      </c>
      <c r="AD13" s="46">
        <v>0</v>
      </c>
      <c r="AE13" s="46">
        <v>64331.999999999993</v>
      </c>
      <c r="AF13" s="46">
        <v>254491</v>
      </c>
      <c r="AG13" s="46">
        <v>0</v>
      </c>
      <c r="AH13" s="46">
        <v>102456</v>
      </c>
      <c r="AI13" s="47">
        <v>0</v>
      </c>
      <c r="AJ13" s="68">
        <f t="shared" si="12"/>
        <v>421279</v>
      </c>
      <c r="AK13" s="21" t="s">
        <v>18</v>
      </c>
      <c r="AL13" s="65">
        <v>366498</v>
      </c>
      <c r="AM13" s="46">
        <v>543496</v>
      </c>
      <c r="AN13" s="46">
        <v>2158605</v>
      </c>
      <c r="AO13" s="46">
        <v>1831256</v>
      </c>
      <c r="AP13" s="46">
        <v>2609451</v>
      </c>
      <c r="AQ13" s="46">
        <v>2106216</v>
      </c>
      <c r="AR13" s="47">
        <v>272160</v>
      </c>
      <c r="AS13" s="48">
        <f t="shared" si="13"/>
        <v>9887682</v>
      </c>
      <c r="AT13" s="21" t="s">
        <v>18</v>
      </c>
      <c r="AU13" s="65">
        <v>0</v>
      </c>
      <c r="AV13" s="46">
        <v>232785</v>
      </c>
      <c r="AW13" s="46">
        <v>7913616</v>
      </c>
      <c r="AX13" s="46">
        <v>8814240</v>
      </c>
      <c r="AY13" s="46">
        <v>7531070</v>
      </c>
      <c r="AZ13" s="46">
        <v>6708492</v>
      </c>
      <c r="BA13" s="47">
        <v>5305014</v>
      </c>
      <c r="BB13" s="48">
        <f t="shared" si="14"/>
        <v>36505217</v>
      </c>
      <c r="BC13" s="54" t="s">
        <v>18</v>
      </c>
      <c r="BD13" s="65">
        <v>0</v>
      </c>
      <c r="BE13" s="46">
        <v>0</v>
      </c>
      <c r="BF13" s="46">
        <v>0</v>
      </c>
      <c r="BG13" s="46">
        <v>190944</v>
      </c>
      <c r="BH13" s="46">
        <v>0</v>
      </c>
      <c r="BI13" s="46">
        <v>0</v>
      </c>
      <c r="BJ13" s="47">
        <v>798768</v>
      </c>
      <c r="BK13" s="48">
        <f t="shared" si="15"/>
        <v>989712</v>
      </c>
      <c r="BL13" s="54" t="s">
        <v>18</v>
      </c>
      <c r="BM13" s="65">
        <v>0</v>
      </c>
      <c r="BN13" s="46">
        <v>0</v>
      </c>
      <c r="BO13" s="46">
        <v>0</v>
      </c>
      <c r="BP13" s="46">
        <v>651582</v>
      </c>
      <c r="BQ13" s="46">
        <v>2095560</v>
      </c>
      <c r="BR13" s="46">
        <v>2745765</v>
      </c>
      <c r="BS13" s="47">
        <v>1779761</v>
      </c>
      <c r="BT13" s="48">
        <f t="shared" si="16"/>
        <v>7272668</v>
      </c>
      <c r="BU13" s="54" t="s">
        <v>18</v>
      </c>
      <c r="BV13" s="65">
        <v>0</v>
      </c>
      <c r="BW13" s="46">
        <v>0</v>
      </c>
      <c r="BX13" s="46">
        <v>223218</v>
      </c>
      <c r="BY13" s="46">
        <v>156168</v>
      </c>
      <c r="BZ13" s="46">
        <v>0</v>
      </c>
      <c r="CA13" s="46">
        <v>248985</v>
      </c>
      <c r="CB13" s="47">
        <v>255411</v>
      </c>
      <c r="CC13" s="48">
        <f t="shared" si="17"/>
        <v>883782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4622201</v>
      </c>
      <c r="W14" s="46">
        <v>3323848</v>
      </c>
      <c r="X14" s="46">
        <v>1557009</v>
      </c>
      <c r="Y14" s="46">
        <v>1265036</v>
      </c>
      <c r="Z14" s="47">
        <v>872482</v>
      </c>
      <c r="AA14" s="48">
        <f t="shared" si="11"/>
        <v>11640576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1147158</v>
      </c>
      <c r="AX14" s="46">
        <v>2293047</v>
      </c>
      <c r="AY14" s="46">
        <v>1945541</v>
      </c>
      <c r="AZ14" s="46">
        <v>2140677</v>
      </c>
      <c r="BA14" s="47">
        <v>628974</v>
      </c>
      <c r="BB14" s="48">
        <f t="shared" si="14"/>
        <v>8155397</v>
      </c>
      <c r="BC14" s="54" t="s">
        <v>19</v>
      </c>
      <c r="BD14" s="65">
        <v>0</v>
      </c>
      <c r="BE14" s="46">
        <v>0</v>
      </c>
      <c r="BF14" s="46">
        <v>523428</v>
      </c>
      <c r="BG14" s="46">
        <v>1955142</v>
      </c>
      <c r="BH14" s="46">
        <v>530514</v>
      </c>
      <c r="BI14" s="46">
        <v>1736568</v>
      </c>
      <c r="BJ14" s="47">
        <v>237186</v>
      </c>
      <c r="BK14" s="48">
        <f t="shared" si="15"/>
        <v>4982838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4331073</v>
      </c>
      <c r="BR14" s="46">
        <v>5268420</v>
      </c>
      <c r="BS14" s="47">
        <v>4531725</v>
      </c>
      <c r="BT14" s="48">
        <f t="shared" si="16"/>
        <v>14131218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252567</v>
      </c>
      <c r="E15" s="46">
        <v>1187598</v>
      </c>
      <c r="F15" s="46">
        <v>695843</v>
      </c>
      <c r="G15" s="46">
        <v>1741680</v>
      </c>
      <c r="H15" s="47">
        <v>240039</v>
      </c>
      <c r="I15" s="48">
        <f t="shared" si="9"/>
        <v>4117727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3551624</v>
      </c>
      <c r="W15" s="46">
        <v>5146918</v>
      </c>
      <c r="X15" s="46">
        <v>5725648</v>
      </c>
      <c r="Y15" s="46">
        <v>5555807</v>
      </c>
      <c r="Z15" s="47">
        <v>1934405</v>
      </c>
      <c r="AA15" s="48">
        <f t="shared" si="11"/>
        <v>21914402</v>
      </c>
      <c r="AB15" s="21" t="s">
        <v>20</v>
      </c>
      <c r="AC15" s="65">
        <v>0</v>
      </c>
      <c r="AD15" s="46">
        <v>0</v>
      </c>
      <c r="AE15" s="46">
        <v>548631</v>
      </c>
      <c r="AF15" s="46">
        <v>438975</v>
      </c>
      <c r="AG15" s="46">
        <v>492894</v>
      </c>
      <c r="AH15" s="46">
        <v>226568</v>
      </c>
      <c r="AI15" s="47">
        <v>0</v>
      </c>
      <c r="AJ15" s="68">
        <f t="shared" si="12"/>
        <v>1707068</v>
      </c>
      <c r="AK15" s="21" t="s">
        <v>20</v>
      </c>
      <c r="AL15" s="65">
        <v>0</v>
      </c>
      <c r="AM15" s="46">
        <v>85932</v>
      </c>
      <c r="AN15" s="46">
        <v>173529</v>
      </c>
      <c r="AO15" s="46">
        <v>169614</v>
      </c>
      <c r="AP15" s="46">
        <v>141066</v>
      </c>
      <c r="AQ15" s="46">
        <v>0</v>
      </c>
      <c r="AR15" s="47">
        <v>295596</v>
      </c>
      <c r="AS15" s="48">
        <f t="shared" si="13"/>
        <v>865737</v>
      </c>
      <c r="AT15" s="21" t="s">
        <v>20</v>
      </c>
      <c r="AU15" s="65">
        <v>0</v>
      </c>
      <c r="AV15" s="46">
        <v>243099</v>
      </c>
      <c r="AW15" s="46">
        <v>6718563</v>
      </c>
      <c r="AX15" s="46">
        <v>6855273</v>
      </c>
      <c r="AY15" s="46">
        <v>6443220</v>
      </c>
      <c r="AZ15" s="46">
        <v>6280911</v>
      </c>
      <c r="BA15" s="47">
        <v>1595682</v>
      </c>
      <c r="BB15" s="48">
        <f t="shared" si="14"/>
        <v>28136748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973686</v>
      </c>
      <c r="BR15" s="46">
        <v>2794014</v>
      </c>
      <c r="BS15" s="47">
        <v>1694637</v>
      </c>
      <c r="BT15" s="48">
        <f t="shared" si="16"/>
        <v>5462337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71910</v>
      </c>
      <c r="E16" s="46">
        <v>0</v>
      </c>
      <c r="F16" s="46">
        <v>198918</v>
      </c>
      <c r="G16" s="46">
        <v>0</v>
      </c>
      <c r="H16" s="47">
        <v>0</v>
      </c>
      <c r="I16" s="48">
        <f t="shared" si="9"/>
        <v>270828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1544338</v>
      </c>
      <c r="W16" s="46">
        <v>1264032</v>
      </c>
      <c r="X16" s="46">
        <v>1815252</v>
      </c>
      <c r="Y16" s="46">
        <v>727407</v>
      </c>
      <c r="Z16" s="47">
        <v>530362</v>
      </c>
      <c r="AA16" s="48">
        <f t="shared" si="11"/>
        <v>5881391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0</v>
      </c>
      <c r="AM16" s="46">
        <v>0</v>
      </c>
      <c r="AN16" s="46">
        <v>336270</v>
      </c>
      <c r="AO16" s="46">
        <v>672021</v>
      </c>
      <c r="AP16" s="46">
        <v>1433133</v>
      </c>
      <c r="AQ16" s="46">
        <v>1464102</v>
      </c>
      <c r="AR16" s="47">
        <v>288387</v>
      </c>
      <c r="AS16" s="48">
        <f t="shared" si="13"/>
        <v>4193913</v>
      </c>
      <c r="AT16" s="21" t="s">
        <v>21</v>
      </c>
      <c r="AU16" s="65">
        <v>0</v>
      </c>
      <c r="AV16" s="46">
        <v>706455</v>
      </c>
      <c r="AW16" s="46">
        <v>4086621</v>
      </c>
      <c r="AX16" s="46">
        <v>2965590</v>
      </c>
      <c r="AY16" s="46">
        <v>5429673</v>
      </c>
      <c r="AZ16" s="46">
        <v>3721617</v>
      </c>
      <c r="BA16" s="47">
        <v>545841</v>
      </c>
      <c r="BB16" s="48">
        <f t="shared" si="14"/>
        <v>17455797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79056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79056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748863</v>
      </c>
      <c r="W17" s="46">
        <v>140013</v>
      </c>
      <c r="X17" s="46">
        <v>520578</v>
      </c>
      <c r="Y17" s="46">
        <v>165429</v>
      </c>
      <c r="Z17" s="47">
        <v>34143</v>
      </c>
      <c r="AA17" s="48">
        <f t="shared" si="11"/>
        <v>1609026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191664</v>
      </c>
      <c r="AM17" s="46">
        <v>109585</v>
      </c>
      <c r="AN17" s="46">
        <v>2073114</v>
      </c>
      <c r="AO17" s="46">
        <v>1494919</v>
      </c>
      <c r="AP17" s="46">
        <v>1898469</v>
      </c>
      <c r="AQ17" s="46">
        <v>1471500</v>
      </c>
      <c r="AR17" s="47">
        <v>1757214</v>
      </c>
      <c r="AS17" s="48">
        <f t="shared" si="13"/>
        <v>8996465</v>
      </c>
      <c r="AT17" s="21" t="s">
        <v>22</v>
      </c>
      <c r="AU17" s="65">
        <v>0</v>
      </c>
      <c r="AV17" s="46">
        <v>0</v>
      </c>
      <c r="AW17" s="46">
        <v>2569891</v>
      </c>
      <c r="AX17" s="46">
        <v>740664</v>
      </c>
      <c r="AY17" s="46">
        <v>1090719</v>
      </c>
      <c r="AZ17" s="46">
        <v>1249321</v>
      </c>
      <c r="BA17" s="47">
        <v>259947</v>
      </c>
      <c r="BB17" s="48">
        <f t="shared" si="14"/>
        <v>5910542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129195</v>
      </c>
      <c r="F18" s="46">
        <v>0</v>
      </c>
      <c r="G18" s="46">
        <v>266526</v>
      </c>
      <c r="H18" s="47">
        <v>0</v>
      </c>
      <c r="I18" s="48">
        <f t="shared" si="9"/>
        <v>395721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677323</v>
      </c>
      <c r="W18" s="46">
        <v>601390</v>
      </c>
      <c r="X18" s="46">
        <v>1785990</v>
      </c>
      <c r="Y18" s="46">
        <v>654503</v>
      </c>
      <c r="Z18" s="47">
        <v>0</v>
      </c>
      <c r="AA18" s="48">
        <f t="shared" si="11"/>
        <v>3719206</v>
      </c>
      <c r="AB18" s="21" t="s">
        <v>23</v>
      </c>
      <c r="AC18" s="65">
        <v>0</v>
      </c>
      <c r="AD18" s="46">
        <v>0</v>
      </c>
      <c r="AE18" s="46">
        <v>109809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109809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278928</v>
      </c>
      <c r="AW18" s="46">
        <v>1865700</v>
      </c>
      <c r="AX18" s="46">
        <v>1277289</v>
      </c>
      <c r="AY18" s="46">
        <v>1636335</v>
      </c>
      <c r="AZ18" s="46">
        <v>607578</v>
      </c>
      <c r="BA18" s="47">
        <v>285381</v>
      </c>
      <c r="BB18" s="48">
        <f t="shared" si="14"/>
        <v>5951211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690205</v>
      </c>
      <c r="W19" s="46">
        <v>339843</v>
      </c>
      <c r="X19" s="46">
        <v>357137</v>
      </c>
      <c r="Y19" s="46">
        <v>0</v>
      </c>
      <c r="Z19" s="47">
        <v>0</v>
      </c>
      <c r="AA19" s="48">
        <f t="shared" si="11"/>
        <v>1387185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514097.99999999994</v>
      </c>
      <c r="AX19" s="46">
        <v>267345</v>
      </c>
      <c r="AY19" s="46">
        <v>528453</v>
      </c>
      <c r="AZ19" s="46">
        <v>268434</v>
      </c>
      <c r="BA19" s="47">
        <v>0</v>
      </c>
      <c r="BB19" s="48">
        <f t="shared" si="14"/>
        <v>1578330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83547</v>
      </c>
      <c r="W20" s="46">
        <v>0</v>
      </c>
      <c r="X20" s="46">
        <v>72927</v>
      </c>
      <c r="Y20" s="46">
        <v>131222</v>
      </c>
      <c r="Z20" s="47">
        <v>0</v>
      </c>
      <c r="AA20" s="48">
        <f t="shared" si="11"/>
        <v>287696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247887</v>
      </c>
      <c r="AX20" s="46">
        <v>263232</v>
      </c>
      <c r="AY20" s="46">
        <v>263475</v>
      </c>
      <c r="AZ20" s="46">
        <v>0</v>
      </c>
      <c r="BA20" s="47">
        <v>329850</v>
      </c>
      <c r="BB20" s="48">
        <f t="shared" si="14"/>
        <v>1104444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160605</v>
      </c>
      <c r="BP20" s="46">
        <v>1132830</v>
      </c>
      <c r="BQ20" s="46">
        <v>744201</v>
      </c>
      <c r="BR20" s="46">
        <v>1164312</v>
      </c>
      <c r="BS20" s="47">
        <v>1154952</v>
      </c>
      <c r="BT20" s="48">
        <f t="shared" si="16"/>
        <v>4356900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377991</v>
      </c>
      <c r="W21" s="46">
        <v>575547</v>
      </c>
      <c r="X21" s="46">
        <v>158877</v>
      </c>
      <c r="Y21" s="46">
        <v>220401</v>
      </c>
      <c r="Z21" s="47">
        <v>185436</v>
      </c>
      <c r="AA21" s="48">
        <f t="shared" si="11"/>
        <v>1518252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34272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7">
        <v>0</v>
      </c>
      <c r="AS21" s="48">
        <f t="shared" si="13"/>
        <v>34272</v>
      </c>
      <c r="AT21" s="21" t="s">
        <v>26</v>
      </c>
      <c r="AU21" s="65">
        <v>0</v>
      </c>
      <c r="AV21" s="46">
        <v>0</v>
      </c>
      <c r="AW21" s="46">
        <v>1396706</v>
      </c>
      <c r="AX21" s="46">
        <v>2373066</v>
      </c>
      <c r="AY21" s="46">
        <v>891954</v>
      </c>
      <c r="AZ21" s="46">
        <v>1103274</v>
      </c>
      <c r="BA21" s="47">
        <v>1612854</v>
      </c>
      <c r="BB21" s="48">
        <f t="shared" si="14"/>
        <v>7377854</v>
      </c>
      <c r="BC21" s="54" t="s">
        <v>26</v>
      </c>
      <c r="BD21" s="65">
        <v>0</v>
      </c>
      <c r="BE21" s="46">
        <v>0</v>
      </c>
      <c r="BF21" s="46">
        <v>0</v>
      </c>
      <c r="BG21" s="46">
        <v>191241</v>
      </c>
      <c r="BH21" s="46">
        <v>0</v>
      </c>
      <c r="BI21" s="46">
        <v>0</v>
      </c>
      <c r="BJ21" s="47">
        <v>0</v>
      </c>
      <c r="BK21" s="48">
        <f t="shared" si="15"/>
        <v>191241</v>
      </c>
      <c r="BL21" s="54" t="s">
        <v>26</v>
      </c>
      <c r="BM21" s="65">
        <v>0</v>
      </c>
      <c r="BN21" s="46">
        <v>0</v>
      </c>
      <c r="BO21" s="46">
        <v>181899</v>
      </c>
      <c r="BP21" s="46">
        <v>202743</v>
      </c>
      <c r="BQ21" s="46">
        <v>912951</v>
      </c>
      <c r="BR21" s="46">
        <v>2756385</v>
      </c>
      <c r="BS21" s="47">
        <v>2542167</v>
      </c>
      <c r="BT21" s="48">
        <f t="shared" si="16"/>
        <v>6596145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143955</v>
      </c>
      <c r="W22" s="46">
        <v>197577</v>
      </c>
      <c r="X22" s="46">
        <v>5562</v>
      </c>
      <c r="Y22" s="46">
        <v>215433</v>
      </c>
      <c r="Z22" s="47">
        <v>0</v>
      </c>
      <c r="AA22" s="48">
        <f t="shared" si="11"/>
        <v>562527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151137</v>
      </c>
      <c r="AP22" s="46">
        <v>0</v>
      </c>
      <c r="AQ22" s="46">
        <v>0</v>
      </c>
      <c r="AR22" s="47">
        <v>0</v>
      </c>
      <c r="AS22" s="48">
        <f t="shared" si="13"/>
        <v>151137</v>
      </c>
      <c r="AT22" s="21" t="s">
        <v>27</v>
      </c>
      <c r="AU22" s="65">
        <v>0</v>
      </c>
      <c r="AV22" s="46">
        <v>0</v>
      </c>
      <c r="AW22" s="46">
        <v>0</v>
      </c>
      <c r="AX22" s="46">
        <v>532413</v>
      </c>
      <c r="AY22" s="46">
        <v>815922</v>
      </c>
      <c r="AZ22" s="46">
        <v>803400</v>
      </c>
      <c r="BA22" s="47">
        <v>283158</v>
      </c>
      <c r="BB22" s="48">
        <f t="shared" si="14"/>
        <v>2434893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671706</v>
      </c>
      <c r="BR22" s="46">
        <v>507978</v>
      </c>
      <c r="BS22" s="47">
        <v>402417</v>
      </c>
      <c r="BT22" s="48">
        <f t="shared" si="16"/>
        <v>1582101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2177937</v>
      </c>
      <c r="W23" s="46">
        <v>2460897</v>
      </c>
      <c r="X23" s="46">
        <v>1062360</v>
      </c>
      <c r="Y23" s="46">
        <v>959526</v>
      </c>
      <c r="Z23" s="47">
        <v>343224</v>
      </c>
      <c r="AA23" s="48">
        <f t="shared" si="11"/>
        <v>7003944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163359</v>
      </c>
      <c r="AI23" s="47">
        <v>0</v>
      </c>
      <c r="AJ23" s="68">
        <f t="shared" si="12"/>
        <v>163359</v>
      </c>
      <c r="AK23" s="21" t="s">
        <v>28</v>
      </c>
      <c r="AL23" s="65">
        <v>0</v>
      </c>
      <c r="AM23" s="46">
        <v>0</v>
      </c>
      <c r="AN23" s="46">
        <v>569376</v>
      </c>
      <c r="AO23" s="46">
        <v>670005</v>
      </c>
      <c r="AP23" s="46">
        <v>621808</v>
      </c>
      <c r="AQ23" s="46">
        <v>0</v>
      </c>
      <c r="AR23" s="47">
        <v>0</v>
      </c>
      <c r="AS23" s="48">
        <f t="shared" si="13"/>
        <v>1861189</v>
      </c>
      <c r="AT23" s="21" t="s">
        <v>28</v>
      </c>
      <c r="AU23" s="65">
        <v>0</v>
      </c>
      <c r="AV23" s="46">
        <v>0</v>
      </c>
      <c r="AW23" s="46">
        <v>995598</v>
      </c>
      <c r="AX23" s="46">
        <v>2370537</v>
      </c>
      <c r="AY23" s="46">
        <v>3006415</v>
      </c>
      <c r="AZ23" s="46">
        <v>3275424</v>
      </c>
      <c r="BA23" s="47">
        <v>541206</v>
      </c>
      <c r="BB23" s="48">
        <f t="shared" si="14"/>
        <v>10189180</v>
      </c>
      <c r="BC23" s="54" t="s">
        <v>28</v>
      </c>
      <c r="BD23" s="65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381798</v>
      </c>
      <c r="BJ23" s="47">
        <v>0</v>
      </c>
      <c r="BK23" s="48">
        <f t="shared" si="15"/>
        <v>381798</v>
      </c>
      <c r="BL23" s="54" t="s">
        <v>28</v>
      </c>
      <c r="BM23" s="65">
        <v>0</v>
      </c>
      <c r="BN23" s="46">
        <v>0</v>
      </c>
      <c r="BO23" s="46">
        <v>201924</v>
      </c>
      <c r="BP23" s="46">
        <v>0</v>
      </c>
      <c r="BQ23" s="46">
        <v>977292</v>
      </c>
      <c r="BR23" s="46">
        <v>3962583</v>
      </c>
      <c r="BS23" s="47">
        <v>3148650</v>
      </c>
      <c r="BT23" s="48">
        <f t="shared" si="16"/>
        <v>8290449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604908</v>
      </c>
      <c r="W24" s="46">
        <v>531186</v>
      </c>
      <c r="X24" s="46">
        <v>543843</v>
      </c>
      <c r="Y24" s="46">
        <v>616847</v>
      </c>
      <c r="Z24" s="47">
        <v>425970</v>
      </c>
      <c r="AA24" s="48">
        <f t="shared" si="11"/>
        <v>2722754</v>
      </c>
      <c r="AB24" s="21" t="s">
        <v>29</v>
      </c>
      <c r="AC24" s="65">
        <v>0</v>
      </c>
      <c r="AD24" s="46">
        <v>0</v>
      </c>
      <c r="AE24" s="46">
        <v>199071</v>
      </c>
      <c r="AF24" s="46">
        <v>243070</v>
      </c>
      <c r="AG24" s="46">
        <v>0</v>
      </c>
      <c r="AH24" s="46">
        <v>0</v>
      </c>
      <c r="AI24" s="47">
        <v>0</v>
      </c>
      <c r="AJ24" s="68">
        <f t="shared" si="12"/>
        <v>442141</v>
      </c>
      <c r="AK24" s="21" t="s">
        <v>29</v>
      </c>
      <c r="AL24" s="65">
        <v>0</v>
      </c>
      <c r="AM24" s="46">
        <v>134496</v>
      </c>
      <c r="AN24" s="46">
        <v>0</v>
      </c>
      <c r="AO24" s="46">
        <v>604548</v>
      </c>
      <c r="AP24" s="46">
        <v>223515</v>
      </c>
      <c r="AQ24" s="46">
        <v>237546</v>
      </c>
      <c r="AR24" s="47">
        <v>0</v>
      </c>
      <c r="AS24" s="48">
        <f t="shared" si="13"/>
        <v>1200105</v>
      </c>
      <c r="AT24" s="21" t="s">
        <v>29</v>
      </c>
      <c r="AU24" s="65">
        <v>0</v>
      </c>
      <c r="AV24" s="46">
        <v>0</v>
      </c>
      <c r="AW24" s="46">
        <v>0</v>
      </c>
      <c r="AX24" s="46">
        <v>438102</v>
      </c>
      <c r="AY24" s="46">
        <v>1229744</v>
      </c>
      <c r="AZ24" s="46">
        <v>274941</v>
      </c>
      <c r="BA24" s="47">
        <v>877968</v>
      </c>
      <c r="BB24" s="48">
        <f t="shared" si="14"/>
        <v>2820755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361008</v>
      </c>
      <c r="W25" s="46">
        <v>515048</v>
      </c>
      <c r="X25" s="46">
        <v>0</v>
      </c>
      <c r="Y25" s="46">
        <v>241884</v>
      </c>
      <c r="Z25" s="47">
        <v>193176</v>
      </c>
      <c r="AA25" s="48">
        <f t="shared" si="11"/>
        <v>1311116</v>
      </c>
      <c r="AB25" s="21" t="s">
        <v>30</v>
      </c>
      <c r="AC25" s="65">
        <v>0</v>
      </c>
      <c r="AD25" s="46">
        <v>0</v>
      </c>
      <c r="AE25" s="46">
        <v>234207</v>
      </c>
      <c r="AF25" s="46">
        <v>188919</v>
      </c>
      <c r="AG25" s="46">
        <v>326628</v>
      </c>
      <c r="AH25" s="46">
        <v>194346</v>
      </c>
      <c r="AI25" s="47">
        <v>0</v>
      </c>
      <c r="AJ25" s="68">
        <f t="shared" si="12"/>
        <v>944100</v>
      </c>
      <c r="AK25" s="21" t="s">
        <v>30</v>
      </c>
      <c r="AL25" s="65">
        <v>0</v>
      </c>
      <c r="AM25" s="46">
        <v>0</v>
      </c>
      <c r="AN25" s="46">
        <v>0</v>
      </c>
      <c r="AO25" s="46">
        <v>151137</v>
      </c>
      <c r="AP25" s="46">
        <v>238969</v>
      </c>
      <c r="AQ25" s="46">
        <v>245034</v>
      </c>
      <c r="AR25" s="47">
        <v>0</v>
      </c>
      <c r="AS25" s="48">
        <f t="shared" si="13"/>
        <v>635140</v>
      </c>
      <c r="AT25" s="21" t="s">
        <v>30</v>
      </c>
      <c r="AU25" s="65">
        <v>0</v>
      </c>
      <c r="AV25" s="46">
        <v>0</v>
      </c>
      <c r="AW25" s="46">
        <v>0</v>
      </c>
      <c r="AX25" s="46">
        <v>262287</v>
      </c>
      <c r="AY25" s="46">
        <v>0</v>
      </c>
      <c r="AZ25" s="46">
        <v>449271</v>
      </c>
      <c r="BA25" s="47">
        <v>0</v>
      </c>
      <c r="BB25" s="48">
        <f t="shared" si="14"/>
        <v>711558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831231</v>
      </c>
      <c r="W26" s="46">
        <v>482355</v>
      </c>
      <c r="X26" s="46">
        <v>600318</v>
      </c>
      <c r="Y26" s="46">
        <v>208296</v>
      </c>
      <c r="Z26" s="47">
        <v>464202</v>
      </c>
      <c r="AA26" s="48">
        <f t="shared" si="11"/>
        <v>2586402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0</v>
      </c>
      <c r="BA26" s="47">
        <v>0</v>
      </c>
      <c r="BB26" s="48">
        <f t="shared" si="14"/>
        <v>1817946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307026</v>
      </c>
      <c r="W27" s="46">
        <v>523448.99999999994</v>
      </c>
      <c r="X27" s="46">
        <v>335484</v>
      </c>
      <c r="Y27" s="46">
        <v>473355</v>
      </c>
      <c r="Z27" s="47">
        <v>143865</v>
      </c>
      <c r="AA27" s="48">
        <f t="shared" si="11"/>
        <v>1783179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262989</v>
      </c>
      <c r="AX27" s="46">
        <v>0</v>
      </c>
      <c r="AY27" s="46">
        <v>564543</v>
      </c>
      <c r="AZ27" s="46">
        <v>543458</v>
      </c>
      <c r="BA27" s="47">
        <v>293580</v>
      </c>
      <c r="BB27" s="48">
        <f t="shared" si="14"/>
        <v>1664570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559923</v>
      </c>
      <c r="W28" s="46">
        <v>503784</v>
      </c>
      <c r="X28" s="46">
        <v>257714.99999999997</v>
      </c>
      <c r="Y28" s="46">
        <v>208305</v>
      </c>
      <c r="Z28" s="47">
        <v>165303</v>
      </c>
      <c r="AA28" s="48">
        <f t="shared" si="11"/>
        <v>1695030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352548</v>
      </c>
      <c r="AP28" s="46">
        <v>474426</v>
      </c>
      <c r="AQ28" s="46">
        <v>249480</v>
      </c>
      <c r="AR28" s="47">
        <v>298917</v>
      </c>
      <c r="AS28" s="48">
        <f t="shared" si="13"/>
        <v>1497771</v>
      </c>
      <c r="AT28" s="21" t="s">
        <v>33</v>
      </c>
      <c r="AU28" s="65">
        <v>0</v>
      </c>
      <c r="AV28" s="46">
        <v>0</v>
      </c>
      <c r="AW28" s="46">
        <v>506214</v>
      </c>
      <c r="AX28" s="46">
        <v>786861</v>
      </c>
      <c r="AY28" s="46">
        <v>1623890</v>
      </c>
      <c r="AZ28" s="46">
        <v>824823</v>
      </c>
      <c r="BA28" s="47">
        <v>264825</v>
      </c>
      <c r="BB28" s="48">
        <f t="shared" si="14"/>
        <v>4006613</v>
      </c>
      <c r="BC28" s="54" t="s">
        <v>33</v>
      </c>
      <c r="BD28" s="65">
        <v>0</v>
      </c>
      <c r="BE28" s="46">
        <v>0</v>
      </c>
      <c r="BF28" s="46">
        <v>683172</v>
      </c>
      <c r="BG28" s="46">
        <v>572832</v>
      </c>
      <c r="BH28" s="46">
        <v>0</v>
      </c>
      <c r="BI28" s="46">
        <v>411616</v>
      </c>
      <c r="BJ28" s="47">
        <v>756864</v>
      </c>
      <c r="BK28" s="48">
        <f t="shared" si="15"/>
        <v>2424484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16236</v>
      </c>
      <c r="W29" s="46">
        <v>34560</v>
      </c>
      <c r="X29" s="46">
        <v>71523</v>
      </c>
      <c r="Y29" s="46">
        <v>131364</v>
      </c>
      <c r="Z29" s="47">
        <v>264357</v>
      </c>
      <c r="AA29" s="48">
        <f t="shared" si="11"/>
        <v>518040</v>
      </c>
      <c r="AB29" s="21" t="s">
        <v>34</v>
      </c>
      <c r="AC29" s="65">
        <v>0</v>
      </c>
      <c r="AD29" s="46">
        <v>0</v>
      </c>
      <c r="AE29" s="46">
        <v>0</v>
      </c>
      <c r="AF29" s="46">
        <v>263178</v>
      </c>
      <c r="AG29" s="46">
        <v>0</v>
      </c>
      <c r="AH29" s="46">
        <v>0</v>
      </c>
      <c r="AI29" s="47">
        <v>0</v>
      </c>
      <c r="AJ29" s="68">
        <f t="shared" si="12"/>
        <v>263178</v>
      </c>
      <c r="AK29" s="21" t="s">
        <v>34</v>
      </c>
      <c r="AL29" s="65">
        <v>143397</v>
      </c>
      <c r="AM29" s="46">
        <v>165582</v>
      </c>
      <c r="AN29" s="46">
        <v>252936</v>
      </c>
      <c r="AO29" s="46">
        <v>1261008</v>
      </c>
      <c r="AP29" s="46">
        <v>1255590</v>
      </c>
      <c r="AQ29" s="46">
        <v>490224</v>
      </c>
      <c r="AR29" s="47">
        <v>300915</v>
      </c>
      <c r="AS29" s="48">
        <f t="shared" si="13"/>
        <v>3869652</v>
      </c>
      <c r="AT29" s="21" t="s">
        <v>34</v>
      </c>
      <c r="AU29" s="65">
        <v>0</v>
      </c>
      <c r="AV29" s="46">
        <v>0</v>
      </c>
      <c r="AW29" s="46">
        <v>517437</v>
      </c>
      <c r="AX29" s="46">
        <v>3216591</v>
      </c>
      <c r="AY29" s="46">
        <v>2185722</v>
      </c>
      <c r="AZ29" s="46">
        <v>844245</v>
      </c>
      <c r="BA29" s="47">
        <v>1232235</v>
      </c>
      <c r="BB29" s="48">
        <f t="shared" si="14"/>
        <v>7996230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1217434</v>
      </c>
      <c r="W30" s="46">
        <v>2015423</v>
      </c>
      <c r="X30" s="46">
        <v>2270709</v>
      </c>
      <c r="Y30" s="46">
        <v>810369</v>
      </c>
      <c r="Z30" s="47">
        <v>1038987.0000000001</v>
      </c>
      <c r="AA30" s="48">
        <f t="shared" si="11"/>
        <v>7352922</v>
      </c>
      <c r="AB30" s="21" t="s">
        <v>35</v>
      </c>
      <c r="AC30" s="65">
        <v>0</v>
      </c>
      <c r="AD30" s="46">
        <v>0</v>
      </c>
      <c r="AE30" s="46">
        <v>0</v>
      </c>
      <c r="AF30" s="46">
        <v>6102</v>
      </c>
      <c r="AG30" s="46">
        <v>49563</v>
      </c>
      <c r="AH30" s="46">
        <v>0</v>
      </c>
      <c r="AI30" s="47">
        <v>147816</v>
      </c>
      <c r="AJ30" s="68">
        <f t="shared" si="12"/>
        <v>203481</v>
      </c>
      <c r="AK30" s="21" t="s">
        <v>35</v>
      </c>
      <c r="AL30" s="65">
        <v>0</v>
      </c>
      <c r="AM30" s="46">
        <v>85932</v>
      </c>
      <c r="AN30" s="46">
        <v>389178</v>
      </c>
      <c r="AO30" s="46">
        <v>561123</v>
      </c>
      <c r="AP30" s="46">
        <v>256320</v>
      </c>
      <c r="AQ30" s="46">
        <v>271368</v>
      </c>
      <c r="AR30" s="47">
        <v>1176704</v>
      </c>
      <c r="AS30" s="48">
        <f t="shared" si="13"/>
        <v>2740625</v>
      </c>
      <c r="AT30" s="21" t="s">
        <v>35</v>
      </c>
      <c r="AU30" s="65">
        <v>0</v>
      </c>
      <c r="AV30" s="46">
        <v>0</v>
      </c>
      <c r="AW30" s="46">
        <v>1249407</v>
      </c>
      <c r="AX30" s="46">
        <v>1325322</v>
      </c>
      <c r="AY30" s="46">
        <v>813429</v>
      </c>
      <c r="AZ30" s="46">
        <v>2991069</v>
      </c>
      <c r="BA30" s="47">
        <v>1711332</v>
      </c>
      <c r="BB30" s="48">
        <f t="shared" si="14"/>
        <v>8090559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209682</v>
      </c>
      <c r="BI30" s="46">
        <v>0</v>
      </c>
      <c r="BJ30" s="47">
        <v>249525</v>
      </c>
      <c r="BK30" s="48">
        <f t="shared" si="15"/>
        <v>459207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413109</v>
      </c>
      <c r="W31" s="46">
        <v>728649</v>
      </c>
      <c r="X31" s="46">
        <v>306801</v>
      </c>
      <c r="Y31" s="46">
        <v>326726</v>
      </c>
      <c r="Z31" s="47">
        <v>794997</v>
      </c>
      <c r="AA31" s="48">
        <f t="shared" si="11"/>
        <v>2570282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738342</v>
      </c>
      <c r="AX31" s="46">
        <v>1012987</v>
      </c>
      <c r="AY31" s="46">
        <v>804357</v>
      </c>
      <c r="AZ31" s="46">
        <v>0</v>
      </c>
      <c r="BA31" s="47">
        <v>1290609</v>
      </c>
      <c r="BB31" s="48">
        <f t="shared" si="14"/>
        <v>3846295</v>
      </c>
      <c r="BC31" s="54" t="s">
        <v>36</v>
      </c>
      <c r="BD31" s="65">
        <v>0</v>
      </c>
      <c r="BE31" s="46">
        <v>0</v>
      </c>
      <c r="BF31" s="46">
        <v>337842</v>
      </c>
      <c r="BG31" s="46">
        <v>0</v>
      </c>
      <c r="BH31" s="46">
        <v>270333</v>
      </c>
      <c r="BI31" s="46">
        <v>228996</v>
      </c>
      <c r="BJ31" s="47">
        <v>499050</v>
      </c>
      <c r="BK31" s="48">
        <f t="shared" si="15"/>
        <v>1336221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230607</v>
      </c>
      <c r="W32" s="46">
        <v>691240</v>
      </c>
      <c r="X32" s="46">
        <v>195561</v>
      </c>
      <c r="Y32" s="46">
        <v>33147</v>
      </c>
      <c r="Z32" s="47">
        <v>0</v>
      </c>
      <c r="AA32" s="48">
        <f t="shared" si="11"/>
        <v>1150555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269874</v>
      </c>
      <c r="AZ32" s="46">
        <v>0</v>
      </c>
      <c r="BA32" s="47">
        <v>0</v>
      </c>
      <c r="BB32" s="48">
        <f t="shared" si="14"/>
        <v>269874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2168044</v>
      </c>
      <c r="W33" s="46">
        <v>2200752</v>
      </c>
      <c r="X33" s="46">
        <v>1066788</v>
      </c>
      <c r="Y33" s="46">
        <v>649360</v>
      </c>
      <c r="Z33" s="47">
        <v>1531179</v>
      </c>
      <c r="AA33" s="48">
        <f t="shared" si="11"/>
        <v>7616123</v>
      </c>
      <c r="AB33" s="21" t="s">
        <v>38</v>
      </c>
      <c r="AC33" s="65">
        <v>0</v>
      </c>
      <c r="AD33" s="46">
        <v>0</v>
      </c>
      <c r="AE33" s="46">
        <v>214389</v>
      </c>
      <c r="AF33" s="46">
        <v>245682</v>
      </c>
      <c r="AG33" s="46">
        <v>401103</v>
      </c>
      <c r="AH33" s="46">
        <v>0</v>
      </c>
      <c r="AI33" s="47">
        <v>152973</v>
      </c>
      <c r="AJ33" s="68">
        <f t="shared" si="12"/>
        <v>1014147</v>
      </c>
      <c r="AK33" s="21" t="s">
        <v>38</v>
      </c>
      <c r="AL33" s="65">
        <v>38353</v>
      </c>
      <c r="AM33" s="46">
        <v>74936</v>
      </c>
      <c r="AN33" s="46">
        <v>475776</v>
      </c>
      <c r="AO33" s="46">
        <v>356571</v>
      </c>
      <c r="AP33" s="46">
        <v>972801</v>
      </c>
      <c r="AQ33" s="46">
        <v>0</v>
      </c>
      <c r="AR33" s="47">
        <v>0</v>
      </c>
      <c r="AS33" s="48">
        <f t="shared" si="13"/>
        <v>1918437</v>
      </c>
      <c r="AT33" s="21" t="s">
        <v>38</v>
      </c>
      <c r="AU33" s="65">
        <v>0</v>
      </c>
      <c r="AV33" s="46">
        <v>0</v>
      </c>
      <c r="AW33" s="46">
        <v>997954</v>
      </c>
      <c r="AX33" s="46">
        <v>1296792</v>
      </c>
      <c r="AY33" s="46">
        <v>2637381</v>
      </c>
      <c r="AZ33" s="46">
        <v>1894131</v>
      </c>
      <c r="BA33" s="47">
        <v>1959372</v>
      </c>
      <c r="BB33" s="48">
        <f t="shared" si="14"/>
        <v>8785630</v>
      </c>
      <c r="BC33" s="54" t="s">
        <v>38</v>
      </c>
      <c r="BD33" s="65">
        <v>0</v>
      </c>
      <c r="BE33" s="46">
        <v>0</v>
      </c>
      <c r="BF33" s="46">
        <v>495369</v>
      </c>
      <c r="BG33" s="46">
        <v>1239148</v>
      </c>
      <c r="BH33" s="46">
        <v>206325</v>
      </c>
      <c r="BI33" s="46">
        <v>1768047</v>
      </c>
      <c r="BJ33" s="47">
        <v>493254</v>
      </c>
      <c r="BK33" s="48">
        <f t="shared" si="15"/>
        <v>4202143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1823193</v>
      </c>
      <c r="BR33" s="46">
        <v>1974906</v>
      </c>
      <c r="BS33" s="47">
        <v>804663</v>
      </c>
      <c r="BT33" s="48">
        <f t="shared" si="16"/>
        <v>4602762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737920</v>
      </c>
      <c r="W34" s="46">
        <v>793054</v>
      </c>
      <c r="X34" s="46">
        <v>290232</v>
      </c>
      <c r="Y34" s="46">
        <v>438543</v>
      </c>
      <c r="Z34" s="47">
        <v>116406</v>
      </c>
      <c r="AA34" s="48">
        <f t="shared" si="11"/>
        <v>2376155</v>
      </c>
      <c r="AB34" s="21" t="s">
        <v>39</v>
      </c>
      <c r="AC34" s="65">
        <v>39654</v>
      </c>
      <c r="AD34" s="46">
        <v>0</v>
      </c>
      <c r="AE34" s="46">
        <v>343458</v>
      </c>
      <c r="AF34" s="46">
        <v>521820.00000000006</v>
      </c>
      <c r="AG34" s="46">
        <v>0</v>
      </c>
      <c r="AH34" s="46">
        <v>238645</v>
      </c>
      <c r="AI34" s="47">
        <v>92862</v>
      </c>
      <c r="AJ34" s="68">
        <f t="shared" si="12"/>
        <v>1236439</v>
      </c>
      <c r="AK34" s="21" t="s">
        <v>39</v>
      </c>
      <c r="AL34" s="65">
        <v>0</v>
      </c>
      <c r="AM34" s="46">
        <v>0</v>
      </c>
      <c r="AN34" s="46">
        <v>0</v>
      </c>
      <c r="AO34" s="46">
        <v>340533</v>
      </c>
      <c r="AP34" s="46">
        <v>237186</v>
      </c>
      <c r="AQ34" s="46">
        <v>0</v>
      </c>
      <c r="AR34" s="47">
        <v>293400</v>
      </c>
      <c r="AS34" s="48">
        <f t="shared" si="13"/>
        <v>871119</v>
      </c>
      <c r="AT34" s="21" t="s">
        <v>39</v>
      </c>
      <c r="AU34" s="65">
        <v>0</v>
      </c>
      <c r="AV34" s="46">
        <v>0</v>
      </c>
      <c r="AW34" s="46">
        <v>1517382</v>
      </c>
      <c r="AX34" s="46">
        <v>1049148</v>
      </c>
      <c r="AY34" s="46">
        <v>2149083</v>
      </c>
      <c r="AZ34" s="46">
        <v>282213</v>
      </c>
      <c r="BA34" s="47">
        <v>847269</v>
      </c>
      <c r="BB34" s="48">
        <f t="shared" si="14"/>
        <v>5845095</v>
      </c>
      <c r="BC34" s="54" t="s">
        <v>39</v>
      </c>
      <c r="BD34" s="65">
        <v>0</v>
      </c>
      <c r="BE34" s="46">
        <v>0</v>
      </c>
      <c r="BF34" s="46">
        <v>165123</v>
      </c>
      <c r="BG34" s="46">
        <v>370548</v>
      </c>
      <c r="BH34" s="46">
        <v>0</v>
      </c>
      <c r="BI34" s="46">
        <v>225864</v>
      </c>
      <c r="BJ34" s="47">
        <v>0</v>
      </c>
      <c r="BK34" s="48">
        <f t="shared" si="15"/>
        <v>761535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781425</v>
      </c>
      <c r="BR34" s="46">
        <v>564336</v>
      </c>
      <c r="BS34" s="47">
        <v>303282</v>
      </c>
      <c r="BT34" s="48">
        <f t="shared" si="16"/>
        <v>1649043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658224</v>
      </c>
      <c r="W35" s="46">
        <v>166833</v>
      </c>
      <c r="X35" s="46">
        <v>386694</v>
      </c>
      <c r="Y35" s="46">
        <v>73197</v>
      </c>
      <c r="Z35" s="47">
        <v>0</v>
      </c>
      <c r="AA35" s="48">
        <f t="shared" si="11"/>
        <v>1284948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242667</v>
      </c>
      <c r="AX35" s="46">
        <v>449604</v>
      </c>
      <c r="AY35" s="46">
        <v>0</v>
      </c>
      <c r="AZ35" s="46">
        <v>0</v>
      </c>
      <c r="BA35" s="47">
        <v>0</v>
      </c>
      <c r="BB35" s="48">
        <f t="shared" si="14"/>
        <v>692271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325179</v>
      </c>
      <c r="BS35" s="47">
        <v>0</v>
      </c>
      <c r="BT35" s="48">
        <f t="shared" si="16"/>
        <v>325179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120933</v>
      </c>
      <c r="W36" s="46">
        <v>0</v>
      </c>
      <c r="X36" s="46">
        <v>65718</v>
      </c>
      <c r="Y36" s="46">
        <v>95022</v>
      </c>
      <c r="Z36" s="47">
        <v>0</v>
      </c>
      <c r="AA36" s="48">
        <f t="shared" si="11"/>
        <v>281673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520884</v>
      </c>
      <c r="BR36" s="46">
        <v>0</v>
      </c>
      <c r="BS36" s="47">
        <v>0</v>
      </c>
      <c r="BT36" s="48">
        <f t="shared" si="16"/>
        <v>520884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70043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70043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1624835</v>
      </c>
      <c r="W37" s="49">
        <v>1751805</v>
      </c>
      <c r="X37" s="49">
        <v>2172186</v>
      </c>
      <c r="Y37" s="49">
        <v>473464</v>
      </c>
      <c r="Z37" s="50">
        <v>229203</v>
      </c>
      <c r="AA37" s="51">
        <f t="shared" si="11"/>
        <v>6251493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165582</v>
      </c>
      <c r="AN37" s="49">
        <v>505872</v>
      </c>
      <c r="AO37" s="49">
        <v>874359</v>
      </c>
      <c r="AP37" s="49">
        <v>1229526</v>
      </c>
      <c r="AQ37" s="49">
        <v>265725</v>
      </c>
      <c r="AR37" s="50">
        <v>0</v>
      </c>
      <c r="AS37" s="51">
        <f t="shared" si="13"/>
        <v>3041064</v>
      </c>
      <c r="AT37" s="25" t="s">
        <v>42</v>
      </c>
      <c r="AU37" s="66">
        <v>0</v>
      </c>
      <c r="AV37" s="49">
        <v>0</v>
      </c>
      <c r="AW37" s="49">
        <v>257112.00000000003</v>
      </c>
      <c r="AX37" s="49">
        <v>656487</v>
      </c>
      <c r="AY37" s="49">
        <v>5108382</v>
      </c>
      <c r="AZ37" s="49">
        <v>1951461</v>
      </c>
      <c r="BA37" s="50">
        <v>279999</v>
      </c>
      <c r="BB37" s="51">
        <f t="shared" si="14"/>
        <v>8253441</v>
      </c>
      <c r="BC37" s="55" t="s">
        <v>42</v>
      </c>
      <c r="BD37" s="66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6">
        <v>0</v>
      </c>
      <c r="BN37" s="49">
        <v>0</v>
      </c>
      <c r="BO37" s="49">
        <v>0</v>
      </c>
      <c r="BP37" s="49">
        <v>530424</v>
      </c>
      <c r="BQ37" s="49">
        <v>2324970</v>
      </c>
      <c r="BR37" s="49">
        <v>7283654</v>
      </c>
      <c r="BS37" s="50">
        <v>4853887</v>
      </c>
      <c r="BT37" s="51">
        <f t="shared" si="16"/>
        <v>14992935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2021-06-15T04:08:33Z</dcterms:modified>
</cp:coreProperties>
</file>