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3年度月報\R3.5\月報作成様式\０２ 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</definedNames>
  <calcPr calcId="162913" concurrentCalc="0"/>
</workbook>
</file>

<file path=xl/calcChain.xml><?xml version="1.0" encoding="utf-8"?>
<calcChain xmlns="http://schemas.openxmlformats.org/spreadsheetml/2006/main">
  <c r="AA36" i="2" l="1"/>
  <c r="R36" i="2"/>
  <c r="I36" i="2"/>
  <c r="AA35" i="2"/>
  <c r="R35" i="2"/>
  <c r="I35" i="2"/>
  <c r="AA34" i="2"/>
  <c r="R34" i="2"/>
  <c r="I34" i="2"/>
  <c r="AA33" i="2"/>
  <c r="R33" i="2"/>
  <c r="I33" i="2"/>
  <c r="AA32" i="2"/>
  <c r="R32" i="2"/>
  <c r="I32" i="2"/>
  <c r="AA31" i="2"/>
  <c r="R31" i="2"/>
  <c r="I31" i="2"/>
  <c r="AA30" i="2"/>
  <c r="R30" i="2"/>
  <c r="I30" i="2"/>
  <c r="AA29" i="2"/>
  <c r="R29" i="2"/>
  <c r="I29" i="2"/>
  <c r="AA28" i="2"/>
  <c r="R28" i="2"/>
  <c r="I28" i="2"/>
  <c r="AA27" i="2"/>
  <c r="R27" i="2"/>
  <c r="I27" i="2"/>
  <c r="AA26" i="2"/>
  <c r="R26" i="2"/>
  <c r="I26" i="2"/>
  <c r="AA25" i="2"/>
  <c r="R25" i="2"/>
  <c r="I25" i="2"/>
  <c r="AA24" i="2"/>
  <c r="R24" i="2"/>
  <c r="I24" i="2"/>
  <c r="AA23" i="2"/>
  <c r="R23" i="2"/>
  <c r="I23" i="2"/>
  <c r="AA22" i="2"/>
  <c r="R22" i="2"/>
  <c r="I22" i="2"/>
  <c r="AA21" i="2"/>
  <c r="R21" i="2"/>
  <c r="I21" i="2"/>
  <c r="AA20" i="2"/>
  <c r="R20" i="2"/>
  <c r="I20" i="2"/>
  <c r="AA19" i="2"/>
  <c r="R19" i="2"/>
  <c r="I19" i="2"/>
  <c r="AA18" i="2"/>
  <c r="R18" i="2"/>
  <c r="I18" i="2"/>
  <c r="AA17" i="2"/>
  <c r="R17" i="2"/>
  <c r="I17" i="2"/>
  <c r="AA16" i="2"/>
  <c r="R16" i="2"/>
  <c r="I16" i="2"/>
  <c r="AA15" i="2"/>
  <c r="R15" i="2"/>
  <c r="I15" i="2"/>
  <c r="AA14" i="2"/>
  <c r="R14" i="2"/>
  <c r="I14" i="2"/>
  <c r="AA13" i="2"/>
  <c r="R13" i="2"/>
  <c r="I13" i="2"/>
  <c r="AA12" i="2"/>
  <c r="R12" i="2"/>
  <c r="I12" i="2"/>
  <c r="AA11" i="2"/>
  <c r="R11" i="2"/>
  <c r="I11" i="2"/>
  <c r="AA10" i="2"/>
  <c r="R10" i="2"/>
  <c r="I10" i="2"/>
  <c r="AA9" i="2"/>
  <c r="R9" i="2"/>
  <c r="I9" i="2"/>
  <c r="AA8" i="2"/>
  <c r="R8" i="2"/>
  <c r="I8" i="2"/>
  <c r="AA7" i="2"/>
  <c r="R7" i="2"/>
  <c r="I7" i="2"/>
  <c r="T6" i="2"/>
  <c r="U6" i="2"/>
  <c r="V6" i="2"/>
  <c r="W6" i="2"/>
  <c r="X6" i="2"/>
  <c r="Y6" i="2"/>
  <c r="Z6" i="2"/>
  <c r="AA6" i="2"/>
  <c r="K6" i="2"/>
  <c r="L6" i="2"/>
  <c r="M6" i="2"/>
  <c r="N6" i="2"/>
  <c r="O6" i="2"/>
  <c r="P6" i="2"/>
  <c r="Q6" i="2"/>
  <c r="R6" i="2"/>
  <c r="B6" i="2"/>
  <c r="C6" i="2"/>
  <c r="D6" i="2"/>
  <c r="E6" i="2"/>
  <c r="F6" i="2"/>
  <c r="G6" i="2"/>
  <c r="H6" i="2"/>
  <c r="I6" i="2"/>
  <c r="Q2" i="2"/>
  <c r="Z2" i="2"/>
  <c r="Q1" i="2"/>
  <c r="Z1" i="2"/>
  <c r="CC37" i="1"/>
  <c r="BT37" i="1"/>
  <c r="BK37" i="1"/>
  <c r="BB37" i="1"/>
  <c r="AS37" i="1"/>
  <c r="AJ37" i="1"/>
  <c r="AA37" i="1"/>
  <c r="R37" i="1"/>
  <c r="I37" i="1"/>
  <c r="CC36" i="1"/>
  <c r="BT36" i="1"/>
  <c r="BK36" i="1"/>
  <c r="BB36" i="1"/>
  <c r="AS36" i="1"/>
  <c r="AJ36" i="1"/>
  <c r="AA36" i="1"/>
  <c r="R36" i="1"/>
  <c r="I36" i="1"/>
  <c r="CC35" i="1"/>
  <c r="BT35" i="1"/>
  <c r="BK35" i="1"/>
  <c r="BB35" i="1"/>
  <c r="AS35" i="1"/>
  <c r="AJ35" i="1"/>
  <c r="AA35" i="1"/>
  <c r="R35" i="1"/>
  <c r="I35" i="1"/>
  <c r="CC34" i="1"/>
  <c r="BT34" i="1"/>
  <c r="BK34" i="1"/>
  <c r="BB34" i="1"/>
  <c r="AS34" i="1"/>
  <c r="AJ34" i="1"/>
  <c r="AA34" i="1"/>
  <c r="R34" i="1"/>
  <c r="I34" i="1"/>
  <c r="CC33" i="1"/>
  <c r="BT33" i="1"/>
  <c r="BK33" i="1"/>
  <c r="BB33" i="1"/>
  <c r="AS33" i="1"/>
  <c r="AJ33" i="1"/>
  <c r="AA33" i="1"/>
  <c r="R33" i="1"/>
  <c r="I33" i="1"/>
  <c r="CC32" i="1"/>
  <c r="BT32" i="1"/>
  <c r="BK32" i="1"/>
  <c r="BB32" i="1"/>
  <c r="AS32" i="1"/>
  <c r="AJ32" i="1"/>
  <c r="AA32" i="1"/>
  <c r="R32" i="1"/>
  <c r="I32" i="1"/>
  <c r="CC31" i="1"/>
  <c r="BT31" i="1"/>
  <c r="BK31" i="1"/>
  <c r="BB31" i="1"/>
  <c r="AS31" i="1"/>
  <c r="AJ31" i="1"/>
  <c r="AA31" i="1"/>
  <c r="R31" i="1"/>
  <c r="I31" i="1"/>
  <c r="CC30" i="1"/>
  <c r="BT30" i="1"/>
  <c r="BK30" i="1"/>
  <c r="BB30" i="1"/>
  <c r="AS30" i="1"/>
  <c r="AJ30" i="1"/>
  <c r="AA30" i="1"/>
  <c r="R30" i="1"/>
  <c r="I30" i="1"/>
  <c r="CC29" i="1"/>
  <c r="BT29" i="1"/>
  <c r="BK29" i="1"/>
  <c r="BB29" i="1"/>
  <c r="AS29" i="1"/>
  <c r="AJ29" i="1"/>
  <c r="AA29" i="1"/>
  <c r="R29" i="1"/>
  <c r="I29" i="1"/>
  <c r="CC28" i="1"/>
  <c r="BT28" i="1"/>
  <c r="BK28" i="1"/>
  <c r="BB28" i="1"/>
  <c r="AS28" i="1"/>
  <c r="AJ28" i="1"/>
  <c r="AA28" i="1"/>
  <c r="R28" i="1"/>
  <c r="I28" i="1"/>
  <c r="CC27" i="1"/>
  <c r="BT27" i="1"/>
  <c r="BK27" i="1"/>
  <c r="BB27" i="1"/>
  <c r="AS27" i="1"/>
  <c r="AJ27" i="1"/>
  <c r="AA27" i="1"/>
  <c r="R27" i="1"/>
  <c r="I27" i="1"/>
  <c r="CC26" i="1"/>
  <c r="BT26" i="1"/>
  <c r="BK26" i="1"/>
  <c r="BB26" i="1"/>
  <c r="AS26" i="1"/>
  <c r="AJ26" i="1"/>
  <c r="AA26" i="1"/>
  <c r="R26" i="1"/>
  <c r="I26" i="1"/>
  <c r="CC25" i="1"/>
  <c r="BT25" i="1"/>
  <c r="BK25" i="1"/>
  <c r="BB25" i="1"/>
  <c r="AS25" i="1"/>
  <c r="AJ25" i="1"/>
  <c r="AA25" i="1"/>
  <c r="R25" i="1"/>
  <c r="I25" i="1"/>
  <c r="CC24" i="1"/>
  <c r="BT24" i="1"/>
  <c r="BK24" i="1"/>
  <c r="BB24" i="1"/>
  <c r="AS24" i="1"/>
  <c r="AJ24" i="1"/>
  <c r="AA24" i="1"/>
  <c r="R24" i="1"/>
  <c r="I24" i="1"/>
  <c r="CC23" i="1"/>
  <c r="BT23" i="1"/>
  <c r="BK23" i="1"/>
  <c r="BB23" i="1"/>
  <c r="AS23" i="1"/>
  <c r="AJ23" i="1"/>
  <c r="AA23" i="1"/>
  <c r="R23" i="1"/>
  <c r="I23" i="1"/>
  <c r="CC22" i="1"/>
  <c r="BT22" i="1"/>
  <c r="BK22" i="1"/>
  <c r="BB22" i="1"/>
  <c r="AS22" i="1"/>
  <c r="AJ22" i="1"/>
  <c r="AA22" i="1"/>
  <c r="R22" i="1"/>
  <c r="I22" i="1"/>
  <c r="CC21" i="1"/>
  <c r="BT21" i="1"/>
  <c r="BK21" i="1"/>
  <c r="BB21" i="1"/>
  <c r="AS21" i="1"/>
  <c r="AJ21" i="1"/>
  <c r="AA21" i="1"/>
  <c r="R21" i="1"/>
  <c r="I21" i="1"/>
  <c r="CC20" i="1"/>
  <c r="BT20" i="1"/>
  <c r="BK20" i="1"/>
  <c r="BB20" i="1"/>
  <c r="AS20" i="1"/>
  <c r="AJ20" i="1"/>
  <c r="AA20" i="1"/>
  <c r="R20" i="1"/>
  <c r="I20" i="1"/>
  <c r="CC19" i="1"/>
  <c r="BT19" i="1"/>
  <c r="BK19" i="1"/>
  <c r="BB19" i="1"/>
  <c r="AS19" i="1"/>
  <c r="AJ19" i="1"/>
  <c r="AA19" i="1"/>
  <c r="R19" i="1"/>
  <c r="I19" i="1"/>
  <c r="CC18" i="1"/>
  <c r="BT18" i="1"/>
  <c r="BK18" i="1"/>
  <c r="BB18" i="1"/>
  <c r="AS18" i="1"/>
  <c r="AJ18" i="1"/>
  <c r="AA18" i="1"/>
  <c r="R18" i="1"/>
  <c r="I18" i="1"/>
  <c r="CC17" i="1"/>
  <c r="BT17" i="1"/>
  <c r="BK17" i="1"/>
  <c r="BB17" i="1"/>
  <c r="AS17" i="1"/>
  <c r="AJ17" i="1"/>
  <c r="AA17" i="1"/>
  <c r="R17" i="1"/>
  <c r="I17" i="1"/>
  <c r="CC16" i="1"/>
  <c r="BT16" i="1"/>
  <c r="BK16" i="1"/>
  <c r="BB16" i="1"/>
  <c r="AS16" i="1"/>
  <c r="AJ16" i="1"/>
  <c r="AA16" i="1"/>
  <c r="R16" i="1"/>
  <c r="I16" i="1"/>
  <c r="CC15" i="1"/>
  <c r="BT15" i="1"/>
  <c r="BK15" i="1"/>
  <c r="BB15" i="1"/>
  <c r="AS15" i="1"/>
  <c r="AJ15" i="1"/>
  <c r="AA15" i="1"/>
  <c r="R15" i="1"/>
  <c r="I15" i="1"/>
  <c r="CC14" i="1"/>
  <c r="BT14" i="1"/>
  <c r="BK14" i="1"/>
  <c r="BB14" i="1"/>
  <c r="AS14" i="1"/>
  <c r="AJ14" i="1"/>
  <c r="AA14" i="1"/>
  <c r="R14" i="1"/>
  <c r="I14" i="1"/>
  <c r="CC13" i="1"/>
  <c r="BT13" i="1"/>
  <c r="BK13" i="1"/>
  <c r="BB13" i="1"/>
  <c r="AS13" i="1"/>
  <c r="AJ13" i="1"/>
  <c r="AA13" i="1"/>
  <c r="R13" i="1"/>
  <c r="I13" i="1"/>
  <c r="CC12" i="1"/>
  <c r="BT12" i="1"/>
  <c r="BK12" i="1"/>
  <c r="BB12" i="1"/>
  <c r="AS12" i="1"/>
  <c r="AJ12" i="1"/>
  <c r="AA12" i="1"/>
  <c r="R12" i="1"/>
  <c r="I12" i="1"/>
  <c r="CC11" i="1"/>
  <c r="BT11" i="1"/>
  <c r="BK11" i="1"/>
  <c r="BB11" i="1"/>
  <c r="AS11" i="1"/>
  <c r="AJ11" i="1"/>
  <c r="AA11" i="1"/>
  <c r="R11" i="1"/>
  <c r="I11" i="1"/>
  <c r="CC10" i="1"/>
  <c r="BT10" i="1"/>
  <c r="BK10" i="1"/>
  <c r="BB10" i="1"/>
  <c r="AS10" i="1"/>
  <c r="AJ10" i="1"/>
  <c r="AA10" i="1"/>
  <c r="R10" i="1"/>
  <c r="I10" i="1"/>
  <c r="CC9" i="1"/>
  <c r="BT9" i="1"/>
  <c r="BK9" i="1"/>
  <c r="BB9" i="1"/>
  <c r="AS9" i="1"/>
  <c r="AJ9" i="1"/>
  <c r="AA9" i="1"/>
  <c r="R9" i="1"/>
  <c r="I9" i="1"/>
  <c r="CC8" i="1"/>
  <c r="BT8" i="1"/>
  <c r="BK8" i="1"/>
  <c r="BB8" i="1"/>
  <c r="AS8" i="1"/>
  <c r="AJ8" i="1"/>
  <c r="AA8" i="1"/>
  <c r="R8" i="1"/>
  <c r="I8" i="1"/>
  <c r="BV7" i="1"/>
  <c r="BW7" i="1"/>
  <c r="BX7" i="1"/>
  <c r="BY7" i="1"/>
  <c r="BZ7" i="1"/>
  <c r="CA7" i="1"/>
  <c r="CB7" i="1"/>
  <c r="CC7" i="1"/>
  <c r="BM7" i="1"/>
  <c r="BN7" i="1"/>
  <c r="BO7" i="1"/>
  <c r="BP7" i="1"/>
  <c r="BQ7" i="1"/>
  <c r="BR7" i="1"/>
  <c r="BS7" i="1"/>
  <c r="BT7" i="1"/>
  <c r="BD7" i="1"/>
  <c r="BE7" i="1"/>
  <c r="BF7" i="1"/>
  <c r="BG7" i="1"/>
  <c r="BH7" i="1"/>
  <c r="BI7" i="1"/>
  <c r="BJ7" i="1"/>
  <c r="BK7" i="1"/>
  <c r="AU7" i="1"/>
  <c r="AV7" i="1"/>
  <c r="AW7" i="1"/>
  <c r="AX7" i="1"/>
  <c r="AY7" i="1"/>
  <c r="AZ7" i="1"/>
  <c r="BA7" i="1"/>
  <c r="BB7" i="1"/>
  <c r="AL7" i="1"/>
  <c r="AM7" i="1"/>
  <c r="AN7" i="1"/>
  <c r="AO7" i="1"/>
  <c r="AP7" i="1"/>
  <c r="AQ7" i="1"/>
  <c r="AR7" i="1"/>
  <c r="AS7" i="1"/>
  <c r="AC7" i="1"/>
  <c r="AD7" i="1"/>
  <c r="AE7" i="1"/>
  <c r="AF7" i="1"/>
  <c r="AG7" i="1"/>
  <c r="AH7" i="1"/>
  <c r="AI7" i="1"/>
  <c r="AJ7" i="1"/>
  <c r="T7" i="1"/>
  <c r="U7" i="1"/>
  <c r="V7" i="1"/>
  <c r="W7" i="1"/>
  <c r="X7" i="1"/>
  <c r="Y7" i="1"/>
  <c r="Z7" i="1"/>
  <c r="AA7" i="1"/>
  <c r="K7" i="1"/>
  <c r="L7" i="1"/>
  <c r="M7" i="1"/>
  <c r="N7" i="1"/>
  <c r="O7" i="1"/>
  <c r="P7" i="1"/>
  <c r="Q7" i="1"/>
  <c r="R7" i="1"/>
  <c r="B7" i="1"/>
  <c r="C7" i="1"/>
  <c r="D7" i="1"/>
  <c r="E7" i="1"/>
  <c r="F7" i="1"/>
  <c r="G7" i="1"/>
  <c r="H7" i="1"/>
  <c r="I7" i="1"/>
  <c r="CB2" i="1"/>
  <c r="BS2" i="1"/>
  <c r="BJ2" i="1"/>
  <c r="BA2" i="1"/>
  <c r="AR2" i="1"/>
  <c r="AI2" i="1"/>
  <c r="Z2" i="1"/>
  <c r="Q2" i="1"/>
  <c r="CB1" i="1"/>
  <c r="BS1" i="1"/>
  <c r="BJ1" i="1"/>
  <c r="BA1" i="1"/>
  <c r="AR1" i="1"/>
  <c r="AI1" i="1"/>
  <c r="Z1" i="1"/>
  <c r="Q1" i="1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<sst xmlns="http://schemas.openxmlformats.org/spreadsheetml/2006/main" count="520" uniqueCount="61">
  <si>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</si>
  <si>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</si>
  <si>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</si>
  <si>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</si>
  <si>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</si>
  <si>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</si>
  <si>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</si>
  <si>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</si>
  <si>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</si>
  <si>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</si>
  <si>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</si>
  <si>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</si>
  <si>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</si>
  <si>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</si>
  <si>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</si>
  <si>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</si>
  <si>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</si>
  <si>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</si>
  <si>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</si>
  <si>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</si>
  <si>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</si>
  <si>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</si>
  <si>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</si>
  <si>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</si>
  <si>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</si>
  <si>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</si>
  <si>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</si>
  <si>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</si>
  <si>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</si>
  <si>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</si>
  <si>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</si>
  <si>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</si>
  <si>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</si>
  <si>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</si>
  <si>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</si>
  <si>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</si>
  <si>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</si>
  <si>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</si>
  <si>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</si>
  <si>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</si>
  <si>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</si>
  <si>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</si>
  <si>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</si>
  <si>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</si>
  <si>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</si>
  <si>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</si>
  <si>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</si>
  <si>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</si>
  <si>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</si>
  <si>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</si>
  <si>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</si>
  <si>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</si>
  <si>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</si>
  <si>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</si>
  <si>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</si>
  <si>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</si>
  <si>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</si>
  <si>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　現物給付（3月サービス分）</t>
    <phoneticPr fontId="2"/>
  </si>
  <si>
    <t>　償還給付（4月支出決定分）</t>
    <phoneticPr fontId="2"/>
  </si>
  <si>
    <t xml:space="preserve"> 現物給付（3月サービス分）</t>
    <phoneticPr fontId="2"/>
  </si>
  <si>
    <t xml:space="preserve"> 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</si>
</sst>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47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75" zoomScaleNormal="100" zoomScaleSheetLayoutView="75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AI11" sqref="AI11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0" t="s">
        <v>59</v>
      </c>
      <c r="I1" s="71"/>
      <c r="J1" s="1" t="s">
        <v>46</v>
      </c>
      <c r="N1" s="4"/>
      <c r="O1" s="5"/>
      <c r="P1" s="5"/>
      <c r="Q1" s="70" t="str">
        <f>H1:H1</f>
        <v xml:space="preserve"> 現物給付（3月サービス分）</v>
      </c>
      <c r="R1" s="71"/>
      <c r="S1" s="1" t="s">
        <v>46</v>
      </c>
      <c r="W1" s="4"/>
      <c r="X1" s="5"/>
      <c r="Y1" s="5"/>
      <c r="Z1" s="70" t="str">
        <f>Q1:Q1</f>
        <v xml:space="preserve"> 現物給付（3月サービス分）</v>
      </c>
      <c r="AA1" s="71"/>
    </row>
    <row r="2" spans="1:27" ht="15" customHeight="1" thickBot="1" x14ac:dyDescent="0.2">
      <c r="E2" s="6"/>
      <c r="F2" s="6"/>
      <c r="G2" s="6"/>
      <c r="H2" s="72" t="s">
        <v>60</v>
      </c>
      <c r="I2" s="73"/>
      <c r="N2" s="6"/>
      <c r="O2" s="6"/>
      <c r="P2" s="6"/>
      <c r="Q2" s="72" t="str">
        <f>H2:H2</f>
        <v xml:space="preserve"> 償還給付（4月支出決定分）</v>
      </c>
      <c r="R2" s="73"/>
      <c r="S2" s="30"/>
      <c r="W2" s="6"/>
      <c r="X2" s="6"/>
      <c r="Y2" s="6"/>
      <c r="Z2" s="72" t="str">
        <f>Q2:Q2</f>
        <v xml:space="preserve"> 償還給付（4月支出決定分）</v>
      </c>
      <c r="AA2" s="73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4" t="s">
        <v>48</v>
      </c>
      <c r="B4" s="76" t="s">
        <v>45</v>
      </c>
      <c r="C4" s="77"/>
      <c r="D4" s="77"/>
      <c r="E4" s="77"/>
      <c r="F4" s="77"/>
      <c r="G4" s="77"/>
      <c r="H4" s="77"/>
      <c r="I4" s="78"/>
      <c r="J4" s="74" t="s">
        <v>48</v>
      </c>
      <c r="K4" s="76" t="s">
        <v>49</v>
      </c>
      <c r="L4" s="77"/>
      <c r="M4" s="77"/>
      <c r="N4" s="77"/>
      <c r="O4" s="77"/>
      <c r="P4" s="77"/>
      <c r="Q4" s="77"/>
      <c r="R4" s="78"/>
      <c r="S4" s="74" t="s">
        <v>48</v>
      </c>
      <c r="T4" s="76" t="s">
        <v>50</v>
      </c>
      <c r="U4" s="77"/>
      <c r="V4" s="77"/>
      <c r="W4" s="77"/>
      <c r="X4" s="77"/>
      <c r="Y4" s="77"/>
      <c r="Z4" s="77"/>
      <c r="AA4" s="78"/>
    </row>
    <row r="5" spans="1:27" ht="15" customHeight="1" thickBot="1" x14ac:dyDescent="0.2">
      <c r="A5" s="75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5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5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48</v>
      </c>
      <c r="C6" s="13">
        <f t="shared" si="0"/>
        <v>64</v>
      </c>
      <c r="D6" s="13">
        <f t="shared" si="0"/>
        <v>2371</v>
      </c>
      <c r="E6" s="13">
        <f t="shared" si="0"/>
        <v>1974</v>
      </c>
      <c r="F6" s="13">
        <f t="shared" si="0"/>
        <v>1666</v>
      </c>
      <c r="G6" s="13">
        <f t="shared" si="0"/>
        <v>1396</v>
      </c>
      <c r="H6" s="14">
        <f t="shared" si="0"/>
        <v>887</v>
      </c>
      <c r="I6" s="15">
        <f>SUM(B6:H6)</f>
        <v>8406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12</v>
      </c>
      <c r="N6" s="13">
        <f t="shared" si="1"/>
        <v>22</v>
      </c>
      <c r="O6" s="13">
        <f t="shared" si="1"/>
        <v>21</v>
      </c>
      <c r="P6" s="13">
        <f t="shared" si="1"/>
        <v>15</v>
      </c>
      <c r="Q6" s="14">
        <f t="shared" si="1"/>
        <v>14</v>
      </c>
      <c r="R6" s="15">
        <f>SUM(K6:Q6)</f>
        <v>84</v>
      </c>
      <c r="S6" s="11" t="s">
        <v>43</v>
      </c>
      <c r="T6" s="12">
        <f t="shared" ref="T6:Z6" si="2">SUM(T7:T36)</f>
        <v>48</v>
      </c>
      <c r="U6" s="13">
        <f t="shared" si="2"/>
        <v>64</v>
      </c>
      <c r="V6" s="13">
        <f t="shared" si="2"/>
        <v>2383</v>
      </c>
      <c r="W6" s="13">
        <f t="shared" si="2"/>
        <v>1996</v>
      </c>
      <c r="X6" s="13">
        <f t="shared" si="2"/>
        <v>1687</v>
      </c>
      <c r="Y6" s="13">
        <f t="shared" si="2"/>
        <v>1411</v>
      </c>
      <c r="Z6" s="14">
        <f t="shared" si="2"/>
        <v>901</v>
      </c>
      <c r="AA6" s="15">
        <f>SUM(T6:Z6)</f>
        <v>8490</v>
      </c>
    </row>
    <row r="7" spans="1:27" ht="15" customHeight="1" x14ac:dyDescent="0.15">
      <c r="A7" s="16" t="s">
        <v>13</v>
      </c>
      <c r="B7" s="17">
        <v>20</v>
      </c>
      <c r="C7" s="18">
        <v>28</v>
      </c>
      <c r="D7" s="18">
        <v>1072</v>
      </c>
      <c r="E7" s="18">
        <v>851</v>
      </c>
      <c r="F7" s="18">
        <v>772</v>
      </c>
      <c r="G7" s="18">
        <v>697</v>
      </c>
      <c r="H7" s="19">
        <v>493</v>
      </c>
      <c r="I7" s="20">
        <f t="shared" ref="I7:I36" si="3">SUM(B7:H7)</f>
        <v>3933</v>
      </c>
      <c r="J7" s="16" t="s">
        <v>13</v>
      </c>
      <c r="K7" s="17">
        <v>0</v>
      </c>
      <c r="L7" s="18">
        <v>0</v>
      </c>
      <c r="M7" s="18">
        <v>8</v>
      </c>
      <c r="N7" s="18">
        <v>11</v>
      </c>
      <c r="O7" s="18">
        <v>7</v>
      </c>
      <c r="P7" s="18">
        <v>5</v>
      </c>
      <c r="Q7" s="19">
        <v>6</v>
      </c>
      <c r="R7" s="20">
        <f t="shared" ref="R7:R36" si="4">SUM(K7:Q7)</f>
        <v>37</v>
      </c>
      <c r="S7" s="16" t="s">
        <v>13</v>
      </c>
      <c r="T7" s="17">
        <v>20</v>
      </c>
      <c r="U7" s="18">
        <v>28</v>
      </c>
      <c r="V7" s="18">
        <v>1080</v>
      </c>
      <c r="W7" s="18">
        <v>862</v>
      </c>
      <c r="X7" s="18">
        <v>779</v>
      </c>
      <c r="Y7" s="18">
        <v>702</v>
      </c>
      <c r="Z7" s="19">
        <v>499</v>
      </c>
      <c r="AA7" s="20">
        <f t="shared" ref="AA7:AA36" si="5">SUM(T7:Z7)</f>
        <v>3970</v>
      </c>
    </row>
    <row r="8" spans="1:27" ht="15" customHeight="1" x14ac:dyDescent="0.15">
      <c r="A8" s="21" t="s">
        <v>14</v>
      </c>
      <c r="B8" s="22">
        <v>2</v>
      </c>
      <c r="C8" s="3">
        <v>6</v>
      </c>
      <c r="D8" s="3">
        <v>125</v>
      </c>
      <c r="E8" s="3">
        <v>135</v>
      </c>
      <c r="F8" s="3">
        <v>101</v>
      </c>
      <c r="G8" s="3">
        <v>78</v>
      </c>
      <c r="H8" s="23">
        <v>31</v>
      </c>
      <c r="I8" s="24">
        <f t="shared" si="3"/>
        <v>478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1</v>
      </c>
      <c r="P8" s="3">
        <v>0</v>
      </c>
      <c r="Q8" s="23">
        <v>1</v>
      </c>
      <c r="R8" s="24">
        <f t="shared" si="4"/>
        <v>3</v>
      </c>
      <c r="S8" s="21" t="s">
        <v>14</v>
      </c>
      <c r="T8" s="22">
        <v>2</v>
      </c>
      <c r="U8" s="3">
        <v>6</v>
      </c>
      <c r="V8" s="3">
        <v>125</v>
      </c>
      <c r="W8" s="3">
        <v>136</v>
      </c>
      <c r="X8" s="3">
        <v>102</v>
      </c>
      <c r="Y8" s="3">
        <v>78</v>
      </c>
      <c r="Z8" s="23">
        <v>32</v>
      </c>
      <c r="AA8" s="24">
        <f t="shared" si="5"/>
        <v>481</v>
      </c>
    </row>
    <row r="9" spans="1:27" ht="15" customHeight="1" x14ac:dyDescent="0.15">
      <c r="A9" s="21" t="s">
        <v>15</v>
      </c>
      <c r="B9" s="22">
        <v>2</v>
      </c>
      <c r="C9" s="3">
        <v>2</v>
      </c>
      <c r="D9" s="3">
        <v>253</v>
      </c>
      <c r="E9" s="3">
        <v>122</v>
      </c>
      <c r="F9" s="3">
        <v>87</v>
      </c>
      <c r="G9" s="3">
        <v>42</v>
      </c>
      <c r="H9" s="23">
        <v>36</v>
      </c>
      <c r="I9" s="24">
        <f t="shared" si="3"/>
        <v>544</v>
      </c>
      <c r="J9" s="21" t="s">
        <v>15</v>
      </c>
      <c r="K9" s="22">
        <v>0</v>
      </c>
      <c r="L9" s="3">
        <v>0</v>
      </c>
      <c r="M9" s="3">
        <v>1</v>
      </c>
      <c r="N9" s="3">
        <v>2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2</v>
      </c>
      <c r="U9" s="3">
        <v>2</v>
      </c>
      <c r="V9" s="3">
        <v>254</v>
      </c>
      <c r="W9" s="3">
        <v>124</v>
      </c>
      <c r="X9" s="3">
        <v>88</v>
      </c>
      <c r="Y9" s="3">
        <v>43</v>
      </c>
      <c r="Z9" s="23">
        <v>36</v>
      </c>
      <c r="AA9" s="24">
        <f t="shared" si="5"/>
        <v>549</v>
      </c>
    </row>
    <row r="10" spans="1:27" ht="15" customHeight="1" x14ac:dyDescent="0.15">
      <c r="A10" s="21" t="s">
        <v>16</v>
      </c>
      <c r="B10" s="22">
        <v>0</v>
      </c>
      <c r="C10" s="3">
        <v>6</v>
      </c>
      <c r="D10" s="3">
        <v>39</v>
      </c>
      <c r="E10" s="3">
        <v>45</v>
      </c>
      <c r="F10" s="3">
        <v>48</v>
      </c>
      <c r="G10" s="3">
        <v>53</v>
      </c>
      <c r="H10" s="23">
        <v>23</v>
      </c>
      <c r="I10" s="24">
        <f t="shared" si="3"/>
        <v>214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0</v>
      </c>
      <c r="U10" s="3">
        <v>6</v>
      </c>
      <c r="V10" s="3">
        <v>39</v>
      </c>
      <c r="W10" s="3">
        <v>45</v>
      </c>
      <c r="X10" s="3">
        <v>48</v>
      </c>
      <c r="Y10" s="3">
        <v>53</v>
      </c>
      <c r="Z10" s="23">
        <v>23</v>
      </c>
      <c r="AA10" s="24">
        <f t="shared" si="5"/>
        <v>214</v>
      </c>
    </row>
    <row r="11" spans="1:27" ht="15" customHeight="1" x14ac:dyDescent="0.15">
      <c r="A11" s="21" t="s">
        <v>17</v>
      </c>
      <c r="B11" s="22">
        <v>4</v>
      </c>
      <c r="C11" s="3">
        <v>2</v>
      </c>
      <c r="D11" s="3">
        <v>48</v>
      </c>
      <c r="E11" s="3">
        <v>50</v>
      </c>
      <c r="F11" s="3">
        <v>42</v>
      </c>
      <c r="G11" s="3">
        <v>26</v>
      </c>
      <c r="H11" s="23">
        <v>19</v>
      </c>
      <c r="I11" s="24">
        <f t="shared" si="3"/>
        <v>191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23">
        <v>2</v>
      </c>
      <c r="R11" s="24">
        <f t="shared" si="4"/>
        <v>4</v>
      </c>
      <c r="S11" s="21" t="s">
        <v>17</v>
      </c>
      <c r="T11" s="22">
        <v>4</v>
      </c>
      <c r="U11" s="3">
        <v>2</v>
      </c>
      <c r="V11" s="3">
        <v>48</v>
      </c>
      <c r="W11" s="3">
        <v>51</v>
      </c>
      <c r="X11" s="3">
        <v>43</v>
      </c>
      <c r="Y11" s="3">
        <v>26</v>
      </c>
      <c r="Z11" s="23">
        <v>21</v>
      </c>
      <c r="AA11" s="24">
        <f t="shared" si="5"/>
        <v>195</v>
      </c>
    </row>
    <row r="12" spans="1:27" ht="15" customHeight="1" x14ac:dyDescent="0.15">
      <c r="A12" s="21" t="s">
        <v>18</v>
      </c>
      <c r="B12" s="22">
        <v>9</v>
      </c>
      <c r="C12" s="3">
        <v>7</v>
      </c>
      <c r="D12" s="3">
        <v>185</v>
      </c>
      <c r="E12" s="3">
        <v>205</v>
      </c>
      <c r="F12" s="3">
        <v>108</v>
      </c>
      <c r="G12" s="3">
        <v>111</v>
      </c>
      <c r="H12" s="23">
        <v>66</v>
      </c>
      <c r="I12" s="24">
        <f t="shared" si="3"/>
        <v>691</v>
      </c>
      <c r="J12" s="21" t="s">
        <v>18</v>
      </c>
      <c r="K12" s="22">
        <v>0</v>
      </c>
      <c r="L12" s="3">
        <v>0</v>
      </c>
      <c r="M12" s="3">
        <v>0</v>
      </c>
      <c r="N12" s="3">
        <v>1</v>
      </c>
      <c r="O12" s="3">
        <v>2</v>
      </c>
      <c r="P12" s="3">
        <v>3</v>
      </c>
      <c r="Q12" s="23">
        <v>1</v>
      </c>
      <c r="R12" s="24">
        <f t="shared" si="4"/>
        <v>7</v>
      </c>
      <c r="S12" s="21" t="s">
        <v>18</v>
      </c>
      <c r="T12" s="22">
        <v>9</v>
      </c>
      <c r="U12" s="3">
        <v>7</v>
      </c>
      <c r="V12" s="3">
        <v>185</v>
      </c>
      <c r="W12" s="3">
        <v>206</v>
      </c>
      <c r="X12" s="3">
        <v>110</v>
      </c>
      <c r="Y12" s="3">
        <v>114</v>
      </c>
      <c r="Z12" s="23">
        <v>67</v>
      </c>
      <c r="AA12" s="24">
        <f t="shared" si="5"/>
        <v>698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91</v>
      </c>
      <c r="E13" s="3">
        <v>58</v>
      </c>
      <c r="F13" s="3">
        <v>52</v>
      </c>
      <c r="G13" s="3">
        <v>49</v>
      </c>
      <c r="H13" s="23">
        <v>27</v>
      </c>
      <c r="I13" s="24">
        <f t="shared" si="3"/>
        <v>277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23">
        <v>0</v>
      </c>
      <c r="R13" s="24">
        <f t="shared" si="4"/>
        <v>4</v>
      </c>
      <c r="S13" s="21" t="s">
        <v>19</v>
      </c>
      <c r="T13" s="22">
        <v>0</v>
      </c>
      <c r="U13" s="3">
        <v>0</v>
      </c>
      <c r="V13" s="3">
        <v>92</v>
      </c>
      <c r="W13" s="3">
        <v>59</v>
      </c>
      <c r="X13" s="3">
        <v>53</v>
      </c>
      <c r="Y13" s="3">
        <v>50</v>
      </c>
      <c r="Z13" s="23">
        <v>27</v>
      </c>
      <c r="AA13" s="24">
        <f t="shared" si="5"/>
        <v>281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95</v>
      </c>
      <c r="E14" s="3">
        <v>111</v>
      </c>
      <c r="F14" s="3">
        <v>85</v>
      </c>
      <c r="G14" s="3">
        <v>73</v>
      </c>
      <c r="H14" s="23">
        <v>25</v>
      </c>
      <c r="I14" s="24">
        <f t="shared" si="3"/>
        <v>389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4</v>
      </c>
      <c r="P14" s="3">
        <v>2</v>
      </c>
      <c r="Q14" s="23">
        <v>0</v>
      </c>
      <c r="R14" s="24">
        <f t="shared" si="4"/>
        <v>9</v>
      </c>
      <c r="S14" s="21" t="s">
        <v>20</v>
      </c>
      <c r="T14" s="22">
        <v>0</v>
      </c>
      <c r="U14" s="3">
        <v>0</v>
      </c>
      <c r="V14" s="3">
        <v>95</v>
      </c>
      <c r="W14" s="3">
        <v>114</v>
      </c>
      <c r="X14" s="3">
        <v>89</v>
      </c>
      <c r="Y14" s="3">
        <v>75</v>
      </c>
      <c r="Z14" s="23">
        <v>25</v>
      </c>
      <c r="AA14" s="24">
        <f t="shared" si="5"/>
        <v>398</v>
      </c>
    </row>
    <row r="15" spans="1:27" ht="15" customHeight="1" x14ac:dyDescent="0.15">
      <c r="A15" s="21" t="s">
        <v>21</v>
      </c>
      <c r="B15" s="22">
        <v>0</v>
      </c>
      <c r="C15" s="3">
        <v>3</v>
      </c>
      <c r="D15" s="3">
        <v>53</v>
      </c>
      <c r="E15" s="3">
        <v>36</v>
      </c>
      <c r="F15" s="3">
        <v>47</v>
      </c>
      <c r="G15" s="3">
        <v>26</v>
      </c>
      <c r="H15" s="23">
        <v>9</v>
      </c>
      <c r="I15" s="24">
        <f t="shared" si="3"/>
        <v>174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3</v>
      </c>
      <c r="V15" s="3">
        <v>53</v>
      </c>
      <c r="W15" s="3">
        <v>36</v>
      </c>
      <c r="X15" s="3">
        <v>48</v>
      </c>
      <c r="Y15" s="3">
        <v>26</v>
      </c>
      <c r="Z15" s="23">
        <v>9</v>
      </c>
      <c r="AA15" s="24">
        <f t="shared" si="5"/>
        <v>175</v>
      </c>
    </row>
    <row r="16" spans="1:27" ht="15" customHeight="1" x14ac:dyDescent="0.15">
      <c r="A16" s="21" t="s">
        <v>22</v>
      </c>
      <c r="B16" s="22">
        <v>5</v>
      </c>
      <c r="C16" s="3">
        <v>2</v>
      </c>
      <c r="D16" s="3">
        <v>36</v>
      </c>
      <c r="E16" s="3">
        <v>19</v>
      </c>
      <c r="F16" s="3">
        <v>17</v>
      </c>
      <c r="G16" s="3">
        <v>16</v>
      </c>
      <c r="H16" s="23">
        <v>10</v>
      </c>
      <c r="I16" s="24">
        <f t="shared" si="3"/>
        <v>105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5</v>
      </c>
      <c r="U16" s="3">
        <v>2</v>
      </c>
      <c r="V16" s="3">
        <v>36</v>
      </c>
      <c r="W16" s="3">
        <v>19</v>
      </c>
      <c r="X16" s="3">
        <v>17</v>
      </c>
      <c r="Y16" s="3">
        <v>16</v>
      </c>
      <c r="Z16" s="23">
        <v>10</v>
      </c>
      <c r="AA16" s="24">
        <f t="shared" si="5"/>
        <v>105</v>
      </c>
    </row>
    <row r="17" spans="1:27" ht="15" customHeight="1" x14ac:dyDescent="0.15">
      <c r="A17" s="21" t="s">
        <v>23</v>
      </c>
      <c r="B17" s="22">
        <v>0</v>
      </c>
      <c r="C17" s="3">
        <v>0</v>
      </c>
      <c r="D17" s="3">
        <v>26</v>
      </c>
      <c r="E17" s="3">
        <v>15</v>
      </c>
      <c r="F17" s="3">
        <v>23</v>
      </c>
      <c r="G17" s="3">
        <v>9</v>
      </c>
      <c r="H17" s="23">
        <v>1</v>
      </c>
      <c r="I17" s="24">
        <f t="shared" si="3"/>
        <v>74</v>
      </c>
      <c r="J17" s="21" t="s">
        <v>23</v>
      </c>
      <c r="K17" s="22">
        <v>0</v>
      </c>
      <c r="L17" s="3">
        <v>0</v>
      </c>
      <c r="M17" s="3">
        <v>2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0</v>
      </c>
      <c r="V17" s="3">
        <v>28</v>
      </c>
      <c r="W17" s="3">
        <v>15</v>
      </c>
      <c r="X17" s="3">
        <v>23</v>
      </c>
      <c r="Y17" s="3">
        <v>9</v>
      </c>
      <c r="Z17" s="23">
        <v>1</v>
      </c>
      <c r="AA17" s="24">
        <f t="shared" si="5"/>
        <v>76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14</v>
      </c>
      <c r="E18" s="3">
        <v>7</v>
      </c>
      <c r="F18" s="3">
        <v>5</v>
      </c>
      <c r="G18" s="3">
        <v>2</v>
      </c>
      <c r="H18" s="23">
        <v>1</v>
      </c>
      <c r="I18" s="24">
        <f t="shared" si="3"/>
        <v>29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14</v>
      </c>
      <c r="W18" s="3">
        <v>7</v>
      </c>
      <c r="X18" s="3">
        <v>5</v>
      </c>
      <c r="Y18" s="3">
        <v>2</v>
      </c>
      <c r="Z18" s="23">
        <v>1</v>
      </c>
      <c r="AA18" s="24">
        <f t="shared" si="5"/>
        <v>29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4</v>
      </c>
      <c r="E19" s="3">
        <v>6</v>
      </c>
      <c r="F19" s="3">
        <v>7</v>
      </c>
      <c r="G19" s="3">
        <v>6</v>
      </c>
      <c r="H19" s="23">
        <v>5</v>
      </c>
      <c r="I19" s="24">
        <f t="shared" si="3"/>
        <v>28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4</v>
      </c>
      <c r="W19" s="3">
        <v>6</v>
      </c>
      <c r="X19" s="3">
        <v>7</v>
      </c>
      <c r="Y19" s="3">
        <v>6</v>
      </c>
      <c r="Z19" s="23">
        <v>5</v>
      </c>
      <c r="AA19" s="24">
        <f t="shared" si="5"/>
        <v>28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16</v>
      </c>
      <c r="E20" s="3">
        <v>22</v>
      </c>
      <c r="F20" s="3">
        <v>12</v>
      </c>
      <c r="G20" s="3">
        <v>17</v>
      </c>
      <c r="H20" s="23">
        <v>17</v>
      </c>
      <c r="I20" s="24">
        <f t="shared" si="3"/>
        <v>85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0</v>
      </c>
      <c r="R20" s="24">
        <f t="shared" si="4"/>
        <v>2</v>
      </c>
      <c r="S20" s="21" t="s">
        <v>26</v>
      </c>
      <c r="T20" s="22">
        <v>1</v>
      </c>
      <c r="U20" s="3">
        <v>0</v>
      </c>
      <c r="V20" s="3">
        <v>16</v>
      </c>
      <c r="W20" s="3">
        <v>24</v>
      </c>
      <c r="X20" s="3">
        <v>12</v>
      </c>
      <c r="Y20" s="3">
        <v>17</v>
      </c>
      <c r="Z20" s="23">
        <v>17</v>
      </c>
      <c r="AA20" s="24">
        <f t="shared" si="5"/>
        <v>87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5</v>
      </c>
      <c r="E21" s="3">
        <v>7</v>
      </c>
      <c r="F21" s="3">
        <v>9</v>
      </c>
      <c r="G21" s="3">
        <v>6</v>
      </c>
      <c r="H21" s="23">
        <v>3</v>
      </c>
      <c r="I21" s="24">
        <f t="shared" si="3"/>
        <v>30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5</v>
      </c>
      <c r="W21" s="3">
        <v>7</v>
      </c>
      <c r="X21" s="3">
        <v>9</v>
      </c>
      <c r="Y21" s="3">
        <v>6</v>
      </c>
      <c r="Z21" s="23">
        <v>3</v>
      </c>
      <c r="AA21" s="24">
        <f t="shared" si="5"/>
        <v>30</v>
      </c>
    </row>
    <row r="22" spans="1:27" ht="15" customHeight="1" x14ac:dyDescent="0.15">
      <c r="A22" s="21" t="s">
        <v>28</v>
      </c>
      <c r="B22" s="22">
        <v>0</v>
      </c>
      <c r="C22" s="3">
        <v>0</v>
      </c>
      <c r="D22" s="3">
        <v>46</v>
      </c>
      <c r="E22" s="3">
        <v>45</v>
      </c>
      <c r="F22" s="3">
        <v>32</v>
      </c>
      <c r="G22" s="3">
        <v>42</v>
      </c>
      <c r="H22" s="23">
        <v>13</v>
      </c>
      <c r="I22" s="24">
        <f t="shared" si="3"/>
        <v>178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0</v>
      </c>
      <c r="V22" s="3">
        <v>46</v>
      </c>
      <c r="W22" s="3">
        <v>45</v>
      </c>
      <c r="X22" s="3">
        <v>32</v>
      </c>
      <c r="Y22" s="3">
        <v>42</v>
      </c>
      <c r="Z22" s="23">
        <v>15</v>
      </c>
      <c r="AA22" s="24">
        <f t="shared" si="5"/>
        <v>180</v>
      </c>
    </row>
    <row r="23" spans="1:27" ht="15" customHeight="1" x14ac:dyDescent="0.15">
      <c r="A23" s="21" t="s">
        <v>29</v>
      </c>
      <c r="B23" s="22">
        <v>1</v>
      </c>
      <c r="C23" s="3">
        <v>2</v>
      </c>
      <c r="D23" s="3">
        <v>14</v>
      </c>
      <c r="E23" s="3">
        <v>16</v>
      </c>
      <c r="F23" s="3">
        <v>13</v>
      </c>
      <c r="G23" s="3">
        <v>6</v>
      </c>
      <c r="H23" s="23">
        <v>8</v>
      </c>
      <c r="I23" s="24">
        <f t="shared" si="3"/>
        <v>60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1</v>
      </c>
      <c r="P23" s="3">
        <v>0</v>
      </c>
      <c r="Q23" s="23">
        <v>1</v>
      </c>
      <c r="R23" s="24">
        <f t="shared" si="4"/>
        <v>2</v>
      </c>
      <c r="S23" s="21" t="s">
        <v>29</v>
      </c>
      <c r="T23" s="22">
        <v>1</v>
      </c>
      <c r="U23" s="3">
        <v>2</v>
      </c>
      <c r="V23" s="3">
        <v>14</v>
      </c>
      <c r="W23" s="3">
        <v>16</v>
      </c>
      <c r="X23" s="3">
        <v>14</v>
      </c>
      <c r="Y23" s="3">
        <v>6</v>
      </c>
      <c r="Z23" s="23">
        <v>9</v>
      </c>
      <c r="AA23" s="24">
        <f t="shared" si="5"/>
        <v>62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15</v>
      </c>
      <c r="E24" s="3">
        <v>11</v>
      </c>
      <c r="F24" s="3">
        <v>3</v>
      </c>
      <c r="G24" s="3">
        <v>8</v>
      </c>
      <c r="H24" s="23">
        <v>5</v>
      </c>
      <c r="I24" s="24">
        <f t="shared" si="3"/>
        <v>42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15</v>
      </c>
      <c r="W24" s="3">
        <v>11</v>
      </c>
      <c r="X24" s="3">
        <v>3</v>
      </c>
      <c r="Y24" s="3">
        <v>8</v>
      </c>
      <c r="Z24" s="23">
        <v>5</v>
      </c>
      <c r="AA24" s="24">
        <f t="shared" si="5"/>
        <v>42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11</v>
      </c>
      <c r="E25" s="3">
        <v>6</v>
      </c>
      <c r="F25" s="3">
        <v>9</v>
      </c>
      <c r="G25" s="3">
        <v>1</v>
      </c>
      <c r="H25" s="23">
        <v>2</v>
      </c>
      <c r="I25" s="24">
        <f t="shared" si="3"/>
        <v>29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11</v>
      </c>
      <c r="W25" s="3">
        <v>6</v>
      </c>
      <c r="X25" s="3">
        <v>9</v>
      </c>
      <c r="Y25" s="3">
        <v>1</v>
      </c>
      <c r="Z25" s="23">
        <v>2</v>
      </c>
      <c r="AA25" s="24">
        <f t="shared" si="5"/>
        <v>29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7</v>
      </c>
      <c r="E26" s="3">
        <v>5</v>
      </c>
      <c r="F26" s="3">
        <v>8</v>
      </c>
      <c r="G26" s="3">
        <v>4</v>
      </c>
      <c r="H26" s="23">
        <v>5</v>
      </c>
      <c r="I26" s="24">
        <f t="shared" si="3"/>
        <v>29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7</v>
      </c>
      <c r="W26" s="3">
        <v>5</v>
      </c>
      <c r="X26" s="3">
        <v>8</v>
      </c>
      <c r="Y26" s="3">
        <v>4</v>
      </c>
      <c r="Z26" s="23">
        <v>5</v>
      </c>
      <c r="AA26" s="24">
        <f t="shared" si="5"/>
        <v>29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19</v>
      </c>
      <c r="E27" s="3">
        <v>17</v>
      </c>
      <c r="F27" s="3">
        <v>13</v>
      </c>
      <c r="G27" s="3">
        <v>9</v>
      </c>
      <c r="H27" s="23">
        <v>5</v>
      </c>
      <c r="I27" s="24">
        <f t="shared" si="3"/>
        <v>63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2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19</v>
      </c>
      <c r="W27" s="3">
        <v>17</v>
      </c>
      <c r="X27" s="3">
        <v>13</v>
      </c>
      <c r="Y27" s="3">
        <v>11</v>
      </c>
      <c r="Z27" s="23">
        <v>5</v>
      </c>
      <c r="AA27" s="24">
        <f t="shared" si="5"/>
        <v>65</v>
      </c>
    </row>
    <row r="28" spans="1:27" ht="15" customHeight="1" x14ac:dyDescent="0.15">
      <c r="A28" s="21" t="s">
        <v>34</v>
      </c>
      <c r="B28" s="22">
        <v>3</v>
      </c>
      <c r="C28" s="3">
        <v>2</v>
      </c>
      <c r="D28" s="3">
        <v>5</v>
      </c>
      <c r="E28" s="3">
        <v>21</v>
      </c>
      <c r="F28" s="3">
        <v>15</v>
      </c>
      <c r="G28" s="3">
        <v>5</v>
      </c>
      <c r="H28" s="23">
        <v>6</v>
      </c>
      <c r="I28" s="24">
        <f t="shared" si="3"/>
        <v>57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5</v>
      </c>
      <c r="W28" s="3">
        <v>21</v>
      </c>
      <c r="X28" s="3">
        <v>16</v>
      </c>
      <c r="Y28" s="3">
        <v>6</v>
      </c>
      <c r="Z28" s="23">
        <v>6</v>
      </c>
      <c r="AA28" s="24">
        <f t="shared" si="5"/>
        <v>59</v>
      </c>
    </row>
    <row r="29" spans="1:27" ht="15" customHeight="1" x14ac:dyDescent="0.15">
      <c r="A29" s="21" t="s">
        <v>35</v>
      </c>
      <c r="B29" s="22">
        <v>0</v>
      </c>
      <c r="C29" s="3">
        <v>1</v>
      </c>
      <c r="D29" s="3">
        <v>33</v>
      </c>
      <c r="E29" s="3">
        <v>31</v>
      </c>
      <c r="F29" s="3">
        <v>26</v>
      </c>
      <c r="G29" s="3">
        <v>20</v>
      </c>
      <c r="H29" s="23">
        <v>20</v>
      </c>
      <c r="I29" s="24">
        <f t="shared" si="3"/>
        <v>131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1</v>
      </c>
      <c r="V29" s="3">
        <v>33</v>
      </c>
      <c r="W29" s="3">
        <v>31</v>
      </c>
      <c r="X29" s="3">
        <v>26</v>
      </c>
      <c r="Y29" s="3">
        <v>20</v>
      </c>
      <c r="Z29" s="23">
        <v>20</v>
      </c>
      <c r="AA29" s="24">
        <f t="shared" si="5"/>
        <v>131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13</v>
      </c>
      <c r="E30" s="3">
        <v>16</v>
      </c>
      <c r="F30" s="3">
        <v>12</v>
      </c>
      <c r="G30" s="3">
        <v>4</v>
      </c>
      <c r="H30" s="23">
        <v>12</v>
      </c>
      <c r="I30" s="24">
        <f t="shared" si="3"/>
        <v>57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13</v>
      </c>
      <c r="W30" s="3">
        <v>16</v>
      </c>
      <c r="X30" s="3">
        <v>12</v>
      </c>
      <c r="Y30" s="3">
        <v>4</v>
      </c>
      <c r="Z30" s="23">
        <v>12</v>
      </c>
      <c r="AA30" s="24">
        <f t="shared" si="5"/>
        <v>57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0</v>
      </c>
      <c r="E31" s="3">
        <v>2</v>
      </c>
      <c r="F31" s="3">
        <v>1</v>
      </c>
      <c r="G31" s="3">
        <v>1</v>
      </c>
      <c r="H31" s="23">
        <v>0</v>
      </c>
      <c r="I31" s="24">
        <f t="shared" si="3"/>
        <v>4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0</v>
      </c>
      <c r="W31" s="3">
        <v>2</v>
      </c>
      <c r="X31" s="3">
        <v>1</v>
      </c>
      <c r="Y31" s="3">
        <v>1</v>
      </c>
      <c r="Z31" s="23">
        <v>0</v>
      </c>
      <c r="AA31" s="24">
        <f t="shared" si="5"/>
        <v>4</v>
      </c>
    </row>
    <row r="32" spans="1:27" ht="15" customHeight="1" x14ac:dyDescent="0.15">
      <c r="A32" s="21" t="s">
        <v>38</v>
      </c>
      <c r="B32" s="22">
        <v>1</v>
      </c>
      <c r="C32" s="3">
        <v>0</v>
      </c>
      <c r="D32" s="3">
        <v>52</v>
      </c>
      <c r="E32" s="3">
        <v>46</v>
      </c>
      <c r="F32" s="3">
        <v>42</v>
      </c>
      <c r="G32" s="3">
        <v>33</v>
      </c>
      <c r="H32" s="23">
        <v>23</v>
      </c>
      <c r="I32" s="24">
        <f t="shared" si="3"/>
        <v>197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1</v>
      </c>
      <c r="U32" s="3">
        <v>0</v>
      </c>
      <c r="V32" s="3">
        <v>52</v>
      </c>
      <c r="W32" s="3">
        <v>46</v>
      </c>
      <c r="X32" s="3">
        <v>42</v>
      </c>
      <c r="Y32" s="3">
        <v>33</v>
      </c>
      <c r="Z32" s="23">
        <v>24</v>
      </c>
      <c r="AA32" s="24">
        <f t="shared" si="5"/>
        <v>198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24</v>
      </c>
      <c r="E33" s="3">
        <v>23</v>
      </c>
      <c r="F33" s="3">
        <v>14</v>
      </c>
      <c r="G33" s="3">
        <v>9</v>
      </c>
      <c r="H33" s="23">
        <v>6</v>
      </c>
      <c r="I33" s="24">
        <f t="shared" si="3"/>
        <v>76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24</v>
      </c>
      <c r="W33" s="3">
        <v>23</v>
      </c>
      <c r="X33" s="3">
        <v>14</v>
      </c>
      <c r="Y33" s="3">
        <v>9</v>
      </c>
      <c r="Z33" s="23">
        <v>6</v>
      </c>
      <c r="AA33" s="24">
        <f t="shared" si="5"/>
        <v>76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21</v>
      </c>
      <c r="E34" s="3">
        <v>8</v>
      </c>
      <c r="F34" s="3">
        <v>2</v>
      </c>
      <c r="G34" s="3">
        <v>0</v>
      </c>
      <c r="H34" s="23">
        <v>0</v>
      </c>
      <c r="I34" s="24">
        <f t="shared" si="3"/>
        <v>31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21</v>
      </c>
      <c r="W34" s="3">
        <v>8</v>
      </c>
      <c r="X34" s="3">
        <v>2</v>
      </c>
      <c r="Y34" s="3">
        <v>0</v>
      </c>
      <c r="Z34" s="23">
        <v>0</v>
      </c>
      <c r="AA34" s="24">
        <f t="shared" si="5"/>
        <v>31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6</v>
      </c>
      <c r="E35" s="3">
        <v>0</v>
      </c>
      <c r="F35" s="3">
        <v>3</v>
      </c>
      <c r="G35" s="3">
        <v>2</v>
      </c>
      <c r="H35" s="23">
        <v>0</v>
      </c>
      <c r="I35" s="24">
        <f t="shared" si="3"/>
        <v>11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6</v>
      </c>
      <c r="W35" s="3">
        <v>0</v>
      </c>
      <c r="X35" s="3">
        <v>3</v>
      </c>
      <c r="Y35" s="3">
        <v>2</v>
      </c>
      <c r="Z35" s="23">
        <v>0</v>
      </c>
      <c r="AA35" s="24">
        <f t="shared" si="5"/>
        <v>11</v>
      </c>
    </row>
    <row r="36" spans="1:27" ht="15" customHeight="1" thickBot="1" x14ac:dyDescent="0.2">
      <c r="A36" s="25" t="s">
        <v>42</v>
      </c>
      <c r="B36" s="26">
        <v>0</v>
      </c>
      <c r="C36" s="27">
        <v>3</v>
      </c>
      <c r="D36" s="27">
        <v>43</v>
      </c>
      <c r="E36" s="27">
        <v>38</v>
      </c>
      <c r="F36" s="27">
        <v>58</v>
      </c>
      <c r="G36" s="27">
        <v>41</v>
      </c>
      <c r="H36" s="28">
        <v>16</v>
      </c>
      <c r="I36" s="29">
        <f t="shared" si="3"/>
        <v>199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3</v>
      </c>
      <c r="V36" s="27">
        <v>43</v>
      </c>
      <c r="W36" s="27">
        <v>38</v>
      </c>
      <c r="X36" s="27">
        <v>59</v>
      </c>
      <c r="Y36" s="27">
        <v>41</v>
      </c>
      <c r="Z36" s="28">
        <v>16</v>
      </c>
      <c r="AA36" s="29">
        <f t="shared" si="5"/>
        <v>200</v>
      </c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8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K9" sqref="CK9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16384" width="9" style="1"/>
  </cols>
  <sheetData>
    <row r="1" spans="1:81" ht="15" customHeight="1" thickTop="1" x14ac:dyDescent="0.15">
      <c r="A1" s="1" t="s">
        <v>44</v>
      </c>
      <c r="F1" s="33"/>
      <c r="G1" s="34"/>
      <c r="H1" s="85" t="s">
        <v>57</v>
      </c>
      <c r="I1" s="86"/>
      <c r="J1" s="30" t="s">
        <v>52</v>
      </c>
      <c r="Q1" s="85" t="str">
        <f>$H$1</f>
        <v>　現物給付（3月サービス分）</v>
      </c>
      <c r="R1" s="111"/>
      <c r="S1" s="1" t="s">
        <v>52</v>
      </c>
      <c r="Z1" s="85" t="str">
        <f>$H$1</f>
        <v>　現物給付（3月サービス分）</v>
      </c>
      <c r="AA1" s="86"/>
      <c r="AB1" s="1" t="s">
        <v>52</v>
      </c>
      <c r="AI1" s="85" t="str">
        <f>$H$1</f>
        <v>　現物給付（3月サービス分）</v>
      </c>
      <c r="AJ1" s="86"/>
      <c r="AK1" s="1" t="s">
        <v>52</v>
      </c>
      <c r="AR1" s="85" t="str">
        <f>$H$1</f>
        <v>　現物給付（3月サービス分）</v>
      </c>
      <c r="AS1" s="86"/>
      <c r="AT1" s="1" t="s">
        <v>52</v>
      </c>
      <c r="BA1" s="85" t="str">
        <f>$H$1</f>
        <v>　現物給付（3月サービス分）</v>
      </c>
      <c r="BB1" s="86"/>
      <c r="BC1" s="32" t="s">
        <v>52</v>
      </c>
      <c r="BJ1" s="85" t="str">
        <f>$H$1</f>
        <v>　現物給付（3月サービス分）</v>
      </c>
      <c r="BK1" s="86"/>
      <c r="BL1" s="32" t="s">
        <v>52</v>
      </c>
      <c r="BS1" s="85" t="str">
        <f>$H$1</f>
        <v>　現物給付（3月サービス分）</v>
      </c>
      <c r="BT1" s="86"/>
      <c r="BU1" s="32" t="s">
        <v>52</v>
      </c>
      <c r="CB1" s="85" t="str">
        <f>$H$1</f>
        <v>　現物給付（3月サービス分）</v>
      </c>
      <c r="CC1" s="86"/>
    </row>
    <row r="2" spans="1:81" ht="15" customHeight="1" thickBot="1" x14ac:dyDescent="0.2">
      <c r="F2" s="33"/>
      <c r="G2" s="34"/>
      <c r="H2" s="87" t="s">
        <v>58</v>
      </c>
      <c r="I2" s="88"/>
      <c r="J2" s="30"/>
      <c r="Q2" s="87" t="str">
        <f>$H$2</f>
        <v>　償還給付（4月支出決定分）</v>
      </c>
      <c r="R2" s="88"/>
      <c r="Z2" s="87" t="str">
        <f>$H$2</f>
        <v>　償還給付（4月支出決定分）</v>
      </c>
      <c r="AA2" s="88"/>
      <c r="AI2" s="87" t="str">
        <f>$H$2</f>
        <v>　償還給付（4月支出決定分）</v>
      </c>
      <c r="AJ2" s="88"/>
      <c r="AR2" s="87" t="str">
        <f>$H$2</f>
        <v>　償還給付（4月支出決定分）</v>
      </c>
      <c r="AS2" s="88"/>
      <c r="BA2" s="87" t="str">
        <f>$H$2</f>
        <v>　償還給付（4月支出決定分）</v>
      </c>
      <c r="BB2" s="88"/>
      <c r="BJ2" s="87" t="str">
        <f>$H$2</f>
        <v>　償還給付（4月支出決定分）</v>
      </c>
      <c r="BK2" s="88"/>
      <c r="BS2" s="87" t="str">
        <f>$H$2</f>
        <v>　償還給付（4月支出決定分）</v>
      </c>
      <c r="BT2" s="88"/>
      <c r="CB2" s="87" t="str">
        <f>$H$2</f>
        <v>　償還給付（4月支出決定分）</v>
      </c>
      <c r="CC2" s="88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4" t="s">
        <v>48</v>
      </c>
      <c r="B4" s="79" t="s">
        <v>54</v>
      </c>
      <c r="C4" s="80"/>
      <c r="D4" s="80"/>
      <c r="E4" s="80"/>
      <c r="F4" s="80"/>
      <c r="G4" s="80"/>
      <c r="H4" s="80"/>
      <c r="I4" s="81"/>
      <c r="J4" s="74" t="s">
        <v>48</v>
      </c>
      <c r="K4" s="105" t="s">
        <v>0</v>
      </c>
      <c r="L4" s="106"/>
      <c r="M4" s="106"/>
      <c r="N4" s="106"/>
      <c r="O4" s="106"/>
      <c r="P4" s="106"/>
      <c r="Q4" s="106"/>
      <c r="R4" s="107"/>
      <c r="S4" s="64" t="s">
        <v>48</v>
      </c>
      <c r="T4" s="98" t="s">
        <v>56</v>
      </c>
      <c r="U4" s="99"/>
      <c r="V4" s="99"/>
      <c r="W4" s="99"/>
      <c r="X4" s="99"/>
      <c r="Y4" s="99"/>
      <c r="Z4" s="99"/>
      <c r="AA4" s="100"/>
      <c r="AB4" s="64" t="s">
        <v>48</v>
      </c>
      <c r="AC4" s="98" t="s">
        <v>1</v>
      </c>
      <c r="AD4" s="99"/>
      <c r="AE4" s="99"/>
      <c r="AF4" s="99"/>
      <c r="AG4" s="99"/>
      <c r="AH4" s="99"/>
      <c r="AI4" s="99"/>
      <c r="AJ4" s="100"/>
      <c r="AK4" s="64" t="s">
        <v>48</v>
      </c>
      <c r="AL4" s="98" t="s">
        <v>2</v>
      </c>
      <c r="AM4" s="99"/>
      <c r="AN4" s="99"/>
      <c r="AO4" s="99"/>
      <c r="AP4" s="99"/>
      <c r="AQ4" s="99"/>
      <c r="AR4" s="99"/>
      <c r="AS4" s="100"/>
      <c r="AT4" s="64" t="s">
        <v>48</v>
      </c>
      <c r="AU4" s="98" t="s">
        <v>3</v>
      </c>
      <c r="AV4" s="99"/>
      <c r="AW4" s="99"/>
      <c r="AX4" s="99"/>
      <c r="AY4" s="99"/>
      <c r="AZ4" s="99"/>
      <c r="BA4" s="99"/>
      <c r="BB4" s="100"/>
      <c r="BC4" s="66" t="s">
        <v>48</v>
      </c>
      <c r="BD4" s="98" t="s">
        <v>4</v>
      </c>
      <c r="BE4" s="99"/>
      <c r="BF4" s="99"/>
      <c r="BG4" s="99"/>
      <c r="BH4" s="99"/>
      <c r="BI4" s="99"/>
      <c r="BJ4" s="99"/>
      <c r="BK4" s="100"/>
      <c r="BL4" s="89" t="s">
        <v>48</v>
      </c>
      <c r="BM4" s="92" t="s">
        <v>5</v>
      </c>
      <c r="BN4" s="93"/>
      <c r="BO4" s="93"/>
      <c r="BP4" s="93"/>
      <c r="BQ4" s="93"/>
      <c r="BR4" s="93"/>
      <c r="BS4" s="93"/>
      <c r="BT4" s="94"/>
      <c r="BU4" s="89" t="s">
        <v>48</v>
      </c>
      <c r="BV4" s="79" t="s">
        <v>55</v>
      </c>
      <c r="BW4" s="80"/>
      <c r="BX4" s="80"/>
      <c r="BY4" s="80"/>
      <c r="BZ4" s="80"/>
      <c r="CA4" s="80"/>
      <c r="CB4" s="80"/>
      <c r="CC4" s="81"/>
    </row>
    <row r="5" spans="1:81" ht="15" customHeight="1" x14ac:dyDescent="0.15">
      <c r="A5" s="104"/>
      <c r="B5" s="82"/>
      <c r="C5" s="83"/>
      <c r="D5" s="83"/>
      <c r="E5" s="83"/>
      <c r="F5" s="83"/>
      <c r="G5" s="83"/>
      <c r="H5" s="83"/>
      <c r="I5" s="84"/>
      <c r="J5" s="104"/>
      <c r="K5" s="108"/>
      <c r="L5" s="109"/>
      <c r="M5" s="109"/>
      <c r="N5" s="109"/>
      <c r="O5" s="109"/>
      <c r="P5" s="109"/>
      <c r="Q5" s="109"/>
      <c r="R5" s="110"/>
      <c r="S5" s="69"/>
      <c r="T5" s="101"/>
      <c r="U5" s="102"/>
      <c r="V5" s="102"/>
      <c r="W5" s="102"/>
      <c r="X5" s="102"/>
      <c r="Y5" s="102"/>
      <c r="Z5" s="102"/>
      <c r="AA5" s="103"/>
      <c r="AB5" s="69"/>
      <c r="AC5" s="101"/>
      <c r="AD5" s="102"/>
      <c r="AE5" s="102"/>
      <c r="AF5" s="102"/>
      <c r="AG5" s="102"/>
      <c r="AH5" s="102"/>
      <c r="AI5" s="102"/>
      <c r="AJ5" s="103"/>
      <c r="AK5" s="69"/>
      <c r="AL5" s="101"/>
      <c r="AM5" s="102"/>
      <c r="AN5" s="102"/>
      <c r="AO5" s="102"/>
      <c r="AP5" s="102"/>
      <c r="AQ5" s="102"/>
      <c r="AR5" s="102"/>
      <c r="AS5" s="103"/>
      <c r="AT5" s="69"/>
      <c r="AU5" s="101"/>
      <c r="AV5" s="102"/>
      <c r="AW5" s="102"/>
      <c r="AX5" s="102"/>
      <c r="AY5" s="102"/>
      <c r="AZ5" s="102"/>
      <c r="BA5" s="102"/>
      <c r="BB5" s="103"/>
      <c r="BC5" s="67"/>
      <c r="BD5" s="101"/>
      <c r="BE5" s="102"/>
      <c r="BF5" s="102"/>
      <c r="BG5" s="102"/>
      <c r="BH5" s="102"/>
      <c r="BI5" s="102"/>
      <c r="BJ5" s="102"/>
      <c r="BK5" s="103"/>
      <c r="BL5" s="90"/>
      <c r="BM5" s="95"/>
      <c r="BN5" s="96"/>
      <c r="BO5" s="96"/>
      <c r="BP5" s="96"/>
      <c r="BQ5" s="96"/>
      <c r="BR5" s="96"/>
      <c r="BS5" s="96"/>
      <c r="BT5" s="97"/>
      <c r="BU5" s="90"/>
      <c r="BV5" s="82"/>
      <c r="BW5" s="83"/>
      <c r="BX5" s="83"/>
      <c r="BY5" s="83"/>
      <c r="BZ5" s="83"/>
      <c r="CA5" s="83"/>
      <c r="CB5" s="83"/>
      <c r="CC5" s="84"/>
    </row>
    <row r="6" spans="1:81" ht="15" customHeight="1" thickBot="1" x14ac:dyDescent="0.2">
      <c r="A6" s="75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5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65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65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65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65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8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1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1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2316747</v>
      </c>
      <c r="E7" s="42">
        <f t="shared" si="0"/>
        <v>5504308</v>
      </c>
      <c r="F7" s="42">
        <f t="shared" si="0"/>
        <v>4968140</v>
      </c>
      <c r="G7" s="42">
        <f t="shared" si="0"/>
        <v>4973556</v>
      </c>
      <c r="H7" s="43">
        <f t="shared" si="0"/>
        <v>2573155</v>
      </c>
      <c r="I7" s="44">
        <f>SUM(B7:H7)</f>
        <v>20335906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0</v>
      </c>
      <c r="Q7" s="43">
        <f t="shared" si="1"/>
        <v>0</v>
      </c>
      <c r="R7" s="44">
        <f>SUM(K7:Q7)</f>
        <v>0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100695505</v>
      </c>
      <c r="W7" s="42">
        <f t="shared" si="2"/>
        <v>97678252</v>
      </c>
      <c r="X7" s="42">
        <f t="shared" si="2"/>
        <v>88151649</v>
      </c>
      <c r="Y7" s="42">
        <f t="shared" si="2"/>
        <v>69636640</v>
      </c>
      <c r="Z7" s="43">
        <f t="shared" si="2"/>
        <v>39079827</v>
      </c>
      <c r="AA7" s="44">
        <f>SUM(T7:Z7)</f>
        <v>395241873</v>
      </c>
      <c r="AB7" s="11" t="s">
        <v>43</v>
      </c>
      <c r="AC7" s="41">
        <f t="shared" ref="AC7:AI7" si="3">SUM(AC8:AC37)</f>
        <v>0</v>
      </c>
      <c r="AD7" s="42">
        <f t="shared" si="3"/>
        <v>42561</v>
      </c>
      <c r="AE7" s="42">
        <f t="shared" si="3"/>
        <v>8697320</v>
      </c>
      <c r="AF7" s="42">
        <f t="shared" si="3"/>
        <v>8503674</v>
      </c>
      <c r="AG7" s="42">
        <f t="shared" si="3"/>
        <v>6293976</v>
      </c>
      <c r="AH7" s="42">
        <f t="shared" si="3"/>
        <v>8045041</v>
      </c>
      <c r="AI7" s="43">
        <f t="shared" si="3"/>
        <v>4395548</v>
      </c>
      <c r="AJ7" s="44">
        <f>SUM(AC7:AI7)</f>
        <v>35978120</v>
      </c>
      <c r="AK7" s="11" t="s">
        <v>43</v>
      </c>
      <c r="AL7" s="41">
        <f t="shared" ref="AL7:AR7" si="4">SUM(AL8:AL37)</f>
        <v>2142139</v>
      </c>
      <c r="AM7" s="42">
        <f t="shared" si="4"/>
        <v>4541939</v>
      </c>
      <c r="AN7" s="42">
        <f t="shared" si="4"/>
        <v>25583541</v>
      </c>
      <c r="AO7" s="42">
        <f t="shared" si="4"/>
        <v>32151898</v>
      </c>
      <c r="AP7" s="42">
        <f t="shared" si="4"/>
        <v>34788862</v>
      </c>
      <c r="AQ7" s="42">
        <f t="shared" si="4"/>
        <v>34922820</v>
      </c>
      <c r="AR7" s="43">
        <f t="shared" si="4"/>
        <v>23861987</v>
      </c>
      <c r="AS7" s="44">
        <f>SUM(AL7:AR7)</f>
        <v>157993186</v>
      </c>
      <c r="AT7" s="11" t="s">
        <v>43</v>
      </c>
      <c r="AU7" s="41">
        <f t="shared" ref="AU7:BA7" si="5">SUM(AU8:AU37)</f>
        <v>0</v>
      </c>
      <c r="AV7" s="42">
        <f t="shared" si="5"/>
        <v>1701310</v>
      </c>
      <c r="AW7" s="42">
        <f t="shared" si="5"/>
        <v>87912885</v>
      </c>
      <c r="AX7" s="42">
        <f t="shared" si="5"/>
        <v>101446260</v>
      </c>
      <c r="AY7" s="42">
        <f t="shared" si="5"/>
        <v>127175349</v>
      </c>
      <c r="AZ7" s="42">
        <f t="shared" si="5"/>
        <v>98302254</v>
      </c>
      <c r="BA7" s="43">
        <f t="shared" si="5"/>
        <v>69979308</v>
      </c>
      <c r="BB7" s="44">
        <f>SUM(AU7:BA7)</f>
        <v>486517366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8534535</v>
      </c>
      <c r="BG7" s="42">
        <f t="shared" si="6"/>
        <v>8261270</v>
      </c>
      <c r="BH7" s="42">
        <f t="shared" si="6"/>
        <v>7831375</v>
      </c>
      <c r="BI7" s="42">
        <f t="shared" si="6"/>
        <v>11002799</v>
      </c>
      <c r="BJ7" s="43">
        <f t="shared" si="6"/>
        <v>5241788</v>
      </c>
      <c r="BK7" s="44">
        <f>SUM(BD7:BJ7)</f>
        <v>40871767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1732843</v>
      </c>
      <c r="BP7" s="42">
        <f t="shared" si="7"/>
        <v>7512284</v>
      </c>
      <c r="BQ7" s="42">
        <f t="shared" si="7"/>
        <v>36100485</v>
      </c>
      <c r="BR7" s="42">
        <f t="shared" si="7"/>
        <v>64293891</v>
      </c>
      <c r="BS7" s="43">
        <f t="shared" si="7"/>
        <v>58287991</v>
      </c>
      <c r="BT7" s="44">
        <f>SUM(BM7:BS7)</f>
        <v>167927494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4287620</v>
      </c>
      <c r="BY7" s="42">
        <f t="shared" si="8"/>
        <v>7992523</v>
      </c>
      <c r="BZ7" s="42">
        <f t="shared" si="8"/>
        <v>10214688</v>
      </c>
      <c r="CA7" s="42">
        <f t="shared" si="8"/>
        <v>7811562</v>
      </c>
      <c r="CB7" s="43">
        <f t="shared" si="8"/>
        <v>9634105</v>
      </c>
      <c r="CC7" s="44">
        <f>SUM(BV7:CB7)</f>
        <v>39940498</v>
      </c>
    </row>
    <row r="8" spans="1:81" ht="15" customHeight="1" x14ac:dyDescent="0.15">
      <c r="A8" s="16" t="s">
        <v>13</v>
      </c>
      <c r="B8" s="58">
        <v>0</v>
      </c>
      <c r="C8" s="56">
        <v>0</v>
      </c>
      <c r="D8" s="56">
        <v>1289258</v>
      </c>
      <c r="E8" s="56">
        <v>2225355</v>
      </c>
      <c r="F8" s="56">
        <v>2127109</v>
      </c>
      <c r="G8" s="56">
        <v>3159444</v>
      </c>
      <c r="H8" s="57">
        <v>2334475</v>
      </c>
      <c r="I8" s="45">
        <f t="shared" ref="I8:I37" si="9">SUM(B8:H8)</f>
        <v>11135641</v>
      </c>
      <c r="J8" s="16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5">
        <f t="shared" ref="R8:R37" si="10">SUM(K8:Q8)</f>
        <v>0</v>
      </c>
      <c r="S8" s="16" t="s">
        <v>13</v>
      </c>
      <c r="T8" s="58">
        <v>0</v>
      </c>
      <c r="U8" s="56">
        <v>0</v>
      </c>
      <c r="V8" s="56">
        <v>46265682</v>
      </c>
      <c r="W8" s="56">
        <v>42366059</v>
      </c>
      <c r="X8" s="56">
        <v>44776721</v>
      </c>
      <c r="Y8" s="56">
        <v>36404621</v>
      </c>
      <c r="Z8" s="57">
        <v>19344679</v>
      </c>
      <c r="AA8" s="45">
        <f t="shared" ref="AA8:AA37" si="11">SUM(T8:Z8)</f>
        <v>189157762</v>
      </c>
      <c r="AB8" s="16" t="s">
        <v>13</v>
      </c>
      <c r="AC8" s="58">
        <v>0</v>
      </c>
      <c r="AD8" s="56">
        <v>42561</v>
      </c>
      <c r="AE8" s="56">
        <v>2959866</v>
      </c>
      <c r="AF8" s="56">
        <v>2850251</v>
      </c>
      <c r="AG8" s="56">
        <v>2521650</v>
      </c>
      <c r="AH8" s="56">
        <v>3835851</v>
      </c>
      <c r="AI8" s="57">
        <v>1826727</v>
      </c>
      <c r="AJ8" s="61">
        <f t="shared" ref="AJ8:AJ37" si="12">SUM(AC8:AI8)</f>
        <v>14036906</v>
      </c>
      <c r="AK8" s="16" t="s">
        <v>13</v>
      </c>
      <c r="AL8" s="58">
        <v>898587</v>
      </c>
      <c r="AM8" s="56">
        <v>2025780</v>
      </c>
      <c r="AN8" s="56">
        <v>14418202</v>
      </c>
      <c r="AO8" s="56">
        <v>15936341</v>
      </c>
      <c r="AP8" s="56">
        <v>16534457.999999998</v>
      </c>
      <c r="AQ8" s="56">
        <v>21490336</v>
      </c>
      <c r="AR8" s="57">
        <v>15446871</v>
      </c>
      <c r="AS8" s="45">
        <f t="shared" ref="AS8:AS37" si="13">SUM(AL8:AR8)</f>
        <v>86750575</v>
      </c>
      <c r="AT8" s="16" t="s">
        <v>13</v>
      </c>
      <c r="AU8" s="58">
        <v>0</v>
      </c>
      <c r="AV8" s="56">
        <v>514669</v>
      </c>
      <c r="AW8" s="56">
        <v>34281727</v>
      </c>
      <c r="AX8" s="56">
        <v>43124918</v>
      </c>
      <c r="AY8" s="56">
        <v>57617645</v>
      </c>
      <c r="AZ8" s="56">
        <v>48123458</v>
      </c>
      <c r="BA8" s="57">
        <v>42046671</v>
      </c>
      <c r="BB8" s="45">
        <f t="shared" ref="BB8:BB37" si="14">SUM(AU8:BA8)</f>
        <v>225709088</v>
      </c>
      <c r="BC8" s="53" t="s">
        <v>13</v>
      </c>
      <c r="BD8" s="58">
        <v>0</v>
      </c>
      <c r="BE8" s="56">
        <v>0</v>
      </c>
      <c r="BF8" s="56">
        <v>2628231</v>
      </c>
      <c r="BG8" s="56">
        <v>1689181</v>
      </c>
      <c r="BH8" s="56">
        <v>2925617</v>
      </c>
      <c r="BI8" s="56">
        <v>1655772</v>
      </c>
      <c r="BJ8" s="57">
        <v>519611</v>
      </c>
      <c r="BK8" s="45">
        <f t="shared" ref="BK8:BK37" si="15">SUM(BD8:BJ8)</f>
        <v>9418412</v>
      </c>
      <c r="BL8" s="53" t="s">
        <v>13</v>
      </c>
      <c r="BM8" s="58">
        <v>0</v>
      </c>
      <c r="BN8" s="56">
        <v>0</v>
      </c>
      <c r="BO8" s="56">
        <v>1349020</v>
      </c>
      <c r="BP8" s="56">
        <v>5249135</v>
      </c>
      <c r="BQ8" s="56">
        <v>15082652</v>
      </c>
      <c r="BR8" s="56">
        <v>30390629</v>
      </c>
      <c r="BS8" s="57">
        <v>34750925</v>
      </c>
      <c r="BT8" s="45">
        <f t="shared" ref="BT8:BT37" si="16">SUM(BM8:BS8)</f>
        <v>86822361</v>
      </c>
      <c r="BU8" s="53" t="s">
        <v>13</v>
      </c>
      <c r="BV8" s="58">
        <v>0</v>
      </c>
      <c r="BW8" s="56">
        <v>0</v>
      </c>
      <c r="BX8" s="56">
        <v>2506513</v>
      </c>
      <c r="BY8" s="56">
        <v>5220057</v>
      </c>
      <c r="BZ8" s="56">
        <v>6113321</v>
      </c>
      <c r="CA8" s="56">
        <v>4952320</v>
      </c>
      <c r="CB8" s="57">
        <v>6689936</v>
      </c>
      <c r="CC8" s="45">
        <f t="shared" ref="CC8:CC37" si="17">SUM(BV8:CB8)</f>
        <v>25482147</v>
      </c>
    </row>
    <row r="9" spans="1:81" ht="15" customHeight="1" x14ac:dyDescent="0.15">
      <c r="A9" s="21" t="s">
        <v>14</v>
      </c>
      <c r="B9" s="59">
        <v>0</v>
      </c>
      <c r="C9" s="46">
        <v>0</v>
      </c>
      <c r="D9" s="46">
        <v>493024</v>
      </c>
      <c r="E9" s="46">
        <v>1697974</v>
      </c>
      <c r="F9" s="46">
        <v>1607779</v>
      </c>
      <c r="G9" s="46">
        <v>465147</v>
      </c>
      <c r="H9" s="47">
        <v>238680</v>
      </c>
      <c r="I9" s="48">
        <f t="shared" si="9"/>
        <v>4502604</v>
      </c>
      <c r="J9" s="21" t="s">
        <v>14</v>
      </c>
      <c r="K9" s="59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59">
        <v>0</v>
      </c>
      <c r="U9" s="46">
        <v>0</v>
      </c>
      <c r="V9" s="46">
        <v>4278581</v>
      </c>
      <c r="W9" s="46">
        <v>5946058</v>
      </c>
      <c r="X9" s="46">
        <v>5117810</v>
      </c>
      <c r="Y9" s="46">
        <v>4471653</v>
      </c>
      <c r="Z9" s="47">
        <v>1430972</v>
      </c>
      <c r="AA9" s="48">
        <f t="shared" si="11"/>
        <v>21245074</v>
      </c>
      <c r="AB9" s="21" t="s">
        <v>14</v>
      </c>
      <c r="AC9" s="59">
        <v>0</v>
      </c>
      <c r="AD9" s="46">
        <v>0</v>
      </c>
      <c r="AE9" s="46">
        <v>1120896</v>
      </c>
      <c r="AF9" s="46">
        <v>1429535</v>
      </c>
      <c r="AG9" s="46">
        <v>947574</v>
      </c>
      <c r="AH9" s="46">
        <v>1762187</v>
      </c>
      <c r="AI9" s="47">
        <v>1597365</v>
      </c>
      <c r="AJ9" s="62">
        <f t="shared" si="12"/>
        <v>6857557</v>
      </c>
      <c r="AK9" s="21" t="s">
        <v>14</v>
      </c>
      <c r="AL9" s="59">
        <v>92511</v>
      </c>
      <c r="AM9" s="46">
        <v>503964</v>
      </c>
      <c r="AN9" s="46">
        <v>1767548</v>
      </c>
      <c r="AO9" s="46">
        <v>1380852</v>
      </c>
      <c r="AP9" s="46">
        <v>1153026</v>
      </c>
      <c r="AQ9" s="46">
        <v>645894</v>
      </c>
      <c r="AR9" s="47">
        <v>835785</v>
      </c>
      <c r="AS9" s="48">
        <f t="shared" si="13"/>
        <v>6379580</v>
      </c>
      <c r="AT9" s="21" t="s">
        <v>14</v>
      </c>
      <c r="AU9" s="59">
        <v>0</v>
      </c>
      <c r="AV9" s="46">
        <v>0</v>
      </c>
      <c r="AW9" s="46">
        <v>6308962</v>
      </c>
      <c r="AX9" s="46">
        <v>8204857</v>
      </c>
      <c r="AY9" s="46">
        <v>7373149</v>
      </c>
      <c r="AZ9" s="46">
        <v>5835005</v>
      </c>
      <c r="BA9" s="47">
        <v>1206496</v>
      </c>
      <c r="BB9" s="48">
        <f t="shared" si="14"/>
        <v>28928469</v>
      </c>
      <c r="BC9" s="54" t="s">
        <v>14</v>
      </c>
      <c r="BD9" s="59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59">
        <v>0</v>
      </c>
      <c r="BN9" s="46">
        <v>0</v>
      </c>
      <c r="BO9" s="46">
        <v>0</v>
      </c>
      <c r="BP9" s="46">
        <v>0</v>
      </c>
      <c r="BQ9" s="46">
        <v>1947852</v>
      </c>
      <c r="BR9" s="46">
        <v>3581410</v>
      </c>
      <c r="BS9" s="47">
        <v>1933596</v>
      </c>
      <c r="BT9" s="48">
        <f t="shared" si="16"/>
        <v>7462858</v>
      </c>
      <c r="BU9" s="54" t="s">
        <v>14</v>
      </c>
      <c r="BV9" s="59">
        <v>0</v>
      </c>
      <c r="BW9" s="46">
        <v>0</v>
      </c>
      <c r="BX9" s="46">
        <v>672003</v>
      </c>
      <c r="BY9" s="46">
        <v>1169364</v>
      </c>
      <c r="BZ9" s="46">
        <v>1545567</v>
      </c>
      <c r="CA9" s="46">
        <v>1712588</v>
      </c>
      <c r="CB9" s="47">
        <v>688041</v>
      </c>
      <c r="CC9" s="48">
        <f t="shared" si="17"/>
        <v>5787563</v>
      </c>
    </row>
    <row r="10" spans="1:81" ht="15" customHeight="1" x14ac:dyDescent="0.15">
      <c r="A10" s="21" t="s">
        <v>15</v>
      </c>
      <c r="B10" s="59">
        <v>0</v>
      </c>
      <c r="C10" s="46">
        <v>0</v>
      </c>
      <c r="D10" s="46">
        <v>0</v>
      </c>
      <c r="E10" s="46">
        <v>102114</v>
      </c>
      <c r="F10" s="46">
        <v>0</v>
      </c>
      <c r="G10" s="46">
        <v>0</v>
      </c>
      <c r="H10" s="47">
        <v>0</v>
      </c>
      <c r="I10" s="48">
        <f t="shared" si="9"/>
        <v>102114</v>
      </c>
      <c r="J10" s="21" t="s">
        <v>15</v>
      </c>
      <c r="K10" s="59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59">
        <v>0</v>
      </c>
      <c r="U10" s="46">
        <v>0</v>
      </c>
      <c r="V10" s="46">
        <v>13231553</v>
      </c>
      <c r="W10" s="46">
        <v>7979036</v>
      </c>
      <c r="X10" s="46">
        <v>4643626</v>
      </c>
      <c r="Y10" s="46">
        <v>1953269</v>
      </c>
      <c r="Z10" s="47">
        <v>1709299</v>
      </c>
      <c r="AA10" s="48">
        <f t="shared" si="11"/>
        <v>29516783</v>
      </c>
      <c r="AB10" s="21" t="s">
        <v>15</v>
      </c>
      <c r="AC10" s="59">
        <v>0</v>
      </c>
      <c r="AD10" s="46">
        <v>0</v>
      </c>
      <c r="AE10" s="46">
        <v>873062</v>
      </c>
      <c r="AF10" s="46">
        <v>745269</v>
      </c>
      <c r="AG10" s="46">
        <v>424339</v>
      </c>
      <c r="AH10" s="46">
        <v>312646</v>
      </c>
      <c r="AI10" s="47">
        <v>371858</v>
      </c>
      <c r="AJ10" s="62">
        <f t="shared" si="12"/>
        <v>2727174</v>
      </c>
      <c r="AK10" s="21" t="s">
        <v>15</v>
      </c>
      <c r="AL10" s="59">
        <v>87363</v>
      </c>
      <c r="AM10" s="46">
        <v>84602</v>
      </c>
      <c r="AN10" s="46">
        <v>1204780</v>
      </c>
      <c r="AO10" s="46">
        <v>174801</v>
      </c>
      <c r="AP10" s="46">
        <v>1170412</v>
      </c>
      <c r="AQ10" s="46">
        <v>1447157</v>
      </c>
      <c r="AR10" s="47">
        <v>1954890</v>
      </c>
      <c r="AS10" s="48">
        <f t="shared" si="13"/>
        <v>6124005</v>
      </c>
      <c r="AT10" s="21" t="s">
        <v>15</v>
      </c>
      <c r="AU10" s="59">
        <v>0</v>
      </c>
      <c r="AV10" s="46">
        <v>248895</v>
      </c>
      <c r="AW10" s="46">
        <v>6372878</v>
      </c>
      <c r="AX10" s="46">
        <v>4081269</v>
      </c>
      <c r="AY10" s="46">
        <v>6073447</v>
      </c>
      <c r="AZ10" s="46">
        <v>1921469</v>
      </c>
      <c r="BA10" s="47">
        <v>1460466</v>
      </c>
      <c r="BB10" s="48">
        <f t="shared" si="14"/>
        <v>20158424</v>
      </c>
      <c r="BC10" s="54" t="s">
        <v>15</v>
      </c>
      <c r="BD10" s="59">
        <v>0</v>
      </c>
      <c r="BE10" s="46">
        <v>0</v>
      </c>
      <c r="BF10" s="46">
        <v>3064693</v>
      </c>
      <c r="BG10" s="46">
        <v>1639840</v>
      </c>
      <c r="BH10" s="46">
        <v>1980470</v>
      </c>
      <c r="BI10" s="46">
        <v>2074632.9999999998</v>
      </c>
      <c r="BJ10" s="47">
        <v>1488333</v>
      </c>
      <c r="BK10" s="48">
        <f t="shared" si="15"/>
        <v>10247969</v>
      </c>
      <c r="BL10" s="54" t="s">
        <v>15</v>
      </c>
      <c r="BM10" s="59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59">
        <v>0</v>
      </c>
      <c r="BW10" s="46">
        <v>0</v>
      </c>
      <c r="BX10" s="46">
        <v>451515</v>
      </c>
      <c r="BY10" s="46">
        <v>965722</v>
      </c>
      <c r="BZ10" s="46">
        <v>2018530</v>
      </c>
      <c r="CA10" s="46">
        <v>734049</v>
      </c>
      <c r="CB10" s="47">
        <v>1504898</v>
      </c>
      <c r="CC10" s="48">
        <f t="shared" si="17"/>
        <v>5674714</v>
      </c>
    </row>
    <row r="11" spans="1:81" ht="15" customHeight="1" x14ac:dyDescent="0.15">
      <c r="A11" s="21" t="s">
        <v>16</v>
      </c>
      <c r="B11" s="59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59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59">
        <v>0</v>
      </c>
      <c r="U11" s="46">
        <v>0</v>
      </c>
      <c r="V11" s="46">
        <v>601677</v>
      </c>
      <c r="W11" s="46">
        <v>1368484</v>
      </c>
      <c r="X11" s="46">
        <v>1466748</v>
      </c>
      <c r="Y11" s="46">
        <v>1898005</v>
      </c>
      <c r="Z11" s="47">
        <v>642312</v>
      </c>
      <c r="AA11" s="48">
        <f t="shared" si="11"/>
        <v>5977226</v>
      </c>
      <c r="AB11" s="21" t="s">
        <v>16</v>
      </c>
      <c r="AC11" s="59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62">
        <f t="shared" si="12"/>
        <v>0</v>
      </c>
      <c r="AK11" s="21" t="s">
        <v>16</v>
      </c>
      <c r="AL11" s="59">
        <v>0</v>
      </c>
      <c r="AM11" s="46">
        <v>475740</v>
      </c>
      <c r="AN11" s="46">
        <v>1099080</v>
      </c>
      <c r="AO11" s="46">
        <v>2032443</v>
      </c>
      <c r="AP11" s="46">
        <v>1953630</v>
      </c>
      <c r="AQ11" s="46">
        <v>2677806</v>
      </c>
      <c r="AR11" s="47">
        <v>588807</v>
      </c>
      <c r="AS11" s="48">
        <f t="shared" si="13"/>
        <v>8827506</v>
      </c>
      <c r="AT11" s="21" t="s">
        <v>16</v>
      </c>
      <c r="AU11" s="59">
        <v>0</v>
      </c>
      <c r="AV11" s="46">
        <v>0</v>
      </c>
      <c r="AW11" s="46">
        <v>4152897</v>
      </c>
      <c r="AX11" s="46">
        <v>3847401</v>
      </c>
      <c r="AY11" s="46">
        <v>4299615</v>
      </c>
      <c r="AZ11" s="46">
        <v>5691708</v>
      </c>
      <c r="BA11" s="47">
        <v>2834316</v>
      </c>
      <c r="BB11" s="48">
        <f t="shared" si="14"/>
        <v>20825937</v>
      </c>
      <c r="BC11" s="54" t="s">
        <v>16</v>
      </c>
      <c r="BD11" s="59">
        <v>0</v>
      </c>
      <c r="BE11" s="46">
        <v>0</v>
      </c>
      <c r="BF11" s="46">
        <v>127224</v>
      </c>
      <c r="BG11" s="46">
        <v>361233</v>
      </c>
      <c r="BH11" s="46">
        <v>1887120</v>
      </c>
      <c r="BI11" s="46">
        <v>1159200</v>
      </c>
      <c r="BJ11" s="47">
        <v>0</v>
      </c>
      <c r="BK11" s="48">
        <f t="shared" si="15"/>
        <v>3534777</v>
      </c>
      <c r="BL11" s="54" t="s">
        <v>16</v>
      </c>
      <c r="BM11" s="59">
        <v>0</v>
      </c>
      <c r="BN11" s="46">
        <v>0</v>
      </c>
      <c r="BO11" s="46">
        <v>0</v>
      </c>
      <c r="BP11" s="46">
        <v>0</v>
      </c>
      <c r="BQ11" s="46">
        <v>671706</v>
      </c>
      <c r="BR11" s="46">
        <v>1322361</v>
      </c>
      <c r="BS11" s="47">
        <v>1665702</v>
      </c>
      <c r="BT11" s="48">
        <f t="shared" si="16"/>
        <v>3659769</v>
      </c>
      <c r="BU11" s="54" t="s">
        <v>16</v>
      </c>
      <c r="BV11" s="59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 x14ac:dyDescent="0.15">
      <c r="A12" s="21" t="s">
        <v>17</v>
      </c>
      <c r="B12" s="59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59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59">
        <v>0</v>
      </c>
      <c r="U12" s="46">
        <v>0</v>
      </c>
      <c r="V12" s="46">
        <v>1160749</v>
      </c>
      <c r="W12" s="46">
        <v>1332819</v>
      </c>
      <c r="X12" s="46">
        <v>1892585</v>
      </c>
      <c r="Y12" s="46">
        <v>899550</v>
      </c>
      <c r="Z12" s="47">
        <v>1190223</v>
      </c>
      <c r="AA12" s="48">
        <f t="shared" si="11"/>
        <v>6475926</v>
      </c>
      <c r="AB12" s="21" t="s">
        <v>17</v>
      </c>
      <c r="AC12" s="59">
        <v>0</v>
      </c>
      <c r="AD12" s="46">
        <v>0</v>
      </c>
      <c r="AE12" s="46">
        <v>1800540</v>
      </c>
      <c r="AF12" s="46">
        <v>1698486</v>
      </c>
      <c r="AG12" s="46">
        <v>1217093</v>
      </c>
      <c r="AH12" s="46">
        <v>857214</v>
      </c>
      <c r="AI12" s="47">
        <v>143451</v>
      </c>
      <c r="AJ12" s="62">
        <f t="shared" si="12"/>
        <v>5716784</v>
      </c>
      <c r="AK12" s="21" t="s">
        <v>17</v>
      </c>
      <c r="AL12" s="59">
        <v>202347</v>
      </c>
      <c r="AM12" s="46">
        <v>171864</v>
      </c>
      <c r="AN12" s="46">
        <v>1565118</v>
      </c>
      <c r="AO12" s="46">
        <v>2567674</v>
      </c>
      <c r="AP12" s="46">
        <v>2023200</v>
      </c>
      <c r="AQ12" s="46">
        <v>1890153</v>
      </c>
      <c r="AR12" s="47">
        <v>0</v>
      </c>
      <c r="AS12" s="48">
        <f t="shared" si="13"/>
        <v>8420356</v>
      </c>
      <c r="AT12" s="21" t="s">
        <v>17</v>
      </c>
      <c r="AU12" s="59">
        <v>0</v>
      </c>
      <c r="AV12" s="46">
        <v>0</v>
      </c>
      <c r="AW12" s="46">
        <v>1016982</v>
      </c>
      <c r="AX12" s="46">
        <v>2105396</v>
      </c>
      <c r="AY12" s="46">
        <v>2591681</v>
      </c>
      <c r="AZ12" s="46">
        <v>1634345</v>
      </c>
      <c r="BA12" s="47">
        <v>3221982</v>
      </c>
      <c r="BB12" s="48">
        <f t="shared" si="14"/>
        <v>10570386</v>
      </c>
      <c r="BC12" s="54" t="s">
        <v>17</v>
      </c>
      <c r="BD12" s="59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59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59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 x14ac:dyDescent="0.15">
      <c r="A13" s="21" t="s">
        <v>18</v>
      </c>
      <c r="B13" s="59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59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59">
        <v>0</v>
      </c>
      <c r="U13" s="46">
        <v>0</v>
      </c>
      <c r="V13" s="46">
        <v>7775464</v>
      </c>
      <c r="W13" s="46">
        <v>10869356</v>
      </c>
      <c r="X13" s="46">
        <v>5903332</v>
      </c>
      <c r="Y13" s="46">
        <v>8279496.9999999991</v>
      </c>
      <c r="Z13" s="47">
        <v>3999958</v>
      </c>
      <c r="AA13" s="48">
        <f t="shared" si="11"/>
        <v>36827607</v>
      </c>
      <c r="AB13" s="21" t="s">
        <v>18</v>
      </c>
      <c r="AC13" s="59">
        <v>0</v>
      </c>
      <c r="AD13" s="46">
        <v>0</v>
      </c>
      <c r="AE13" s="46">
        <v>70902</v>
      </c>
      <c r="AF13" s="46">
        <v>185576</v>
      </c>
      <c r="AG13" s="46">
        <v>0</v>
      </c>
      <c r="AH13" s="46">
        <v>121347</v>
      </c>
      <c r="AI13" s="47">
        <v>0</v>
      </c>
      <c r="AJ13" s="62">
        <f t="shared" si="12"/>
        <v>377825</v>
      </c>
      <c r="AK13" s="21" t="s">
        <v>18</v>
      </c>
      <c r="AL13" s="59">
        <v>421623</v>
      </c>
      <c r="AM13" s="46">
        <v>484479</v>
      </c>
      <c r="AN13" s="46">
        <v>2136322</v>
      </c>
      <c r="AO13" s="46">
        <v>2926890</v>
      </c>
      <c r="AP13" s="46">
        <v>2754939</v>
      </c>
      <c r="AQ13" s="46">
        <v>2106216</v>
      </c>
      <c r="AR13" s="47">
        <v>272160</v>
      </c>
      <c r="AS13" s="48">
        <f t="shared" si="13"/>
        <v>11102629</v>
      </c>
      <c r="AT13" s="21" t="s">
        <v>18</v>
      </c>
      <c r="AU13" s="59">
        <v>0</v>
      </c>
      <c r="AV13" s="46">
        <v>232785</v>
      </c>
      <c r="AW13" s="46">
        <v>8002320</v>
      </c>
      <c r="AX13" s="46">
        <v>9064665</v>
      </c>
      <c r="AY13" s="46">
        <v>7805471</v>
      </c>
      <c r="AZ13" s="46">
        <v>7254423</v>
      </c>
      <c r="BA13" s="47">
        <v>5133402</v>
      </c>
      <c r="BB13" s="48">
        <f t="shared" si="14"/>
        <v>37493066</v>
      </c>
      <c r="BC13" s="54" t="s">
        <v>18</v>
      </c>
      <c r="BD13" s="59">
        <v>0</v>
      </c>
      <c r="BE13" s="46">
        <v>0</v>
      </c>
      <c r="BF13" s="46">
        <v>0</v>
      </c>
      <c r="BG13" s="46">
        <v>190944</v>
      </c>
      <c r="BH13" s="46">
        <v>0</v>
      </c>
      <c r="BI13" s="46">
        <v>0</v>
      </c>
      <c r="BJ13" s="47">
        <v>751338</v>
      </c>
      <c r="BK13" s="48">
        <f t="shared" si="15"/>
        <v>942282</v>
      </c>
      <c r="BL13" s="54" t="s">
        <v>18</v>
      </c>
      <c r="BM13" s="59">
        <v>0</v>
      </c>
      <c r="BN13" s="46">
        <v>0</v>
      </c>
      <c r="BO13" s="46">
        <v>0</v>
      </c>
      <c r="BP13" s="46">
        <v>651582</v>
      </c>
      <c r="BQ13" s="46">
        <v>2145033</v>
      </c>
      <c r="BR13" s="46">
        <v>2737710</v>
      </c>
      <c r="BS13" s="47">
        <v>1622160</v>
      </c>
      <c r="BT13" s="48">
        <f t="shared" si="16"/>
        <v>7156485</v>
      </c>
      <c r="BU13" s="54" t="s">
        <v>18</v>
      </c>
      <c r="BV13" s="59">
        <v>0</v>
      </c>
      <c r="BW13" s="46">
        <v>0</v>
      </c>
      <c r="BX13" s="46">
        <v>524565</v>
      </c>
      <c r="BY13" s="46">
        <v>437850</v>
      </c>
      <c r="BZ13" s="46">
        <v>244818</v>
      </c>
      <c r="CA13" s="46">
        <v>257084.99999999997</v>
      </c>
      <c r="CB13" s="47">
        <v>751230</v>
      </c>
      <c r="CC13" s="48">
        <f t="shared" si="17"/>
        <v>2215548</v>
      </c>
    </row>
    <row r="14" spans="1:81" ht="15" customHeight="1" x14ac:dyDescent="0.15">
      <c r="A14" s="21" t="s">
        <v>19</v>
      </c>
      <c r="B14" s="59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59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59">
        <v>0</v>
      </c>
      <c r="U14" s="46">
        <v>0</v>
      </c>
      <c r="V14" s="46">
        <v>5388463</v>
      </c>
      <c r="W14" s="46">
        <v>3325300</v>
      </c>
      <c r="X14" s="46">
        <v>1945034</v>
      </c>
      <c r="Y14" s="46">
        <v>2021621</v>
      </c>
      <c r="Z14" s="47">
        <v>974153</v>
      </c>
      <c r="AA14" s="48">
        <f t="shared" si="11"/>
        <v>13654571</v>
      </c>
      <c r="AB14" s="21" t="s">
        <v>19</v>
      </c>
      <c r="AC14" s="59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62">
        <f t="shared" si="12"/>
        <v>0</v>
      </c>
      <c r="AK14" s="21" t="s">
        <v>19</v>
      </c>
      <c r="AL14" s="59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59">
        <v>0</v>
      </c>
      <c r="AV14" s="46">
        <v>0</v>
      </c>
      <c r="AW14" s="46">
        <v>985185</v>
      </c>
      <c r="AX14" s="46">
        <v>1363455</v>
      </c>
      <c r="AY14" s="46">
        <v>1945541</v>
      </c>
      <c r="AZ14" s="46">
        <v>2596293</v>
      </c>
      <c r="BA14" s="47">
        <v>440838</v>
      </c>
      <c r="BB14" s="48">
        <f t="shared" si="14"/>
        <v>7331312</v>
      </c>
      <c r="BC14" s="54" t="s">
        <v>19</v>
      </c>
      <c r="BD14" s="59">
        <v>0</v>
      </c>
      <c r="BE14" s="46">
        <v>0</v>
      </c>
      <c r="BF14" s="46">
        <v>773520</v>
      </c>
      <c r="BG14" s="46">
        <v>1777410</v>
      </c>
      <c r="BH14" s="46">
        <v>594432</v>
      </c>
      <c r="BI14" s="46">
        <v>2170710</v>
      </c>
      <c r="BJ14" s="47">
        <v>237186</v>
      </c>
      <c r="BK14" s="48">
        <f t="shared" si="15"/>
        <v>5553258</v>
      </c>
      <c r="BL14" s="54" t="s">
        <v>19</v>
      </c>
      <c r="BM14" s="59">
        <v>0</v>
      </c>
      <c r="BN14" s="46">
        <v>0</v>
      </c>
      <c r="BO14" s="46">
        <v>0</v>
      </c>
      <c r="BP14" s="46">
        <v>0</v>
      </c>
      <c r="BQ14" s="46">
        <v>4670818</v>
      </c>
      <c r="BR14" s="46">
        <v>4681593</v>
      </c>
      <c r="BS14" s="47">
        <v>4775436</v>
      </c>
      <c r="BT14" s="48">
        <f t="shared" si="16"/>
        <v>14127847</v>
      </c>
      <c r="BU14" s="54" t="s">
        <v>19</v>
      </c>
      <c r="BV14" s="59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7">
        <v>0</v>
      </c>
      <c r="CC14" s="48">
        <f t="shared" si="17"/>
        <v>0</v>
      </c>
    </row>
    <row r="15" spans="1:81" ht="15" customHeight="1" x14ac:dyDescent="0.15">
      <c r="A15" s="21" t="s">
        <v>20</v>
      </c>
      <c r="B15" s="59">
        <v>0</v>
      </c>
      <c r="C15" s="46">
        <v>0</v>
      </c>
      <c r="D15" s="46">
        <v>251253</v>
      </c>
      <c r="E15" s="46">
        <v>1351164</v>
      </c>
      <c r="F15" s="46">
        <v>712814</v>
      </c>
      <c r="G15" s="46">
        <v>1082439</v>
      </c>
      <c r="H15" s="47">
        <v>0</v>
      </c>
      <c r="I15" s="48">
        <f t="shared" si="9"/>
        <v>3397670</v>
      </c>
      <c r="J15" s="21" t="s">
        <v>20</v>
      </c>
      <c r="K15" s="59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59">
        <v>0</v>
      </c>
      <c r="U15" s="46">
        <v>0</v>
      </c>
      <c r="V15" s="46">
        <v>3552259</v>
      </c>
      <c r="W15" s="46">
        <v>5914528</v>
      </c>
      <c r="X15" s="46">
        <v>6744278</v>
      </c>
      <c r="Y15" s="46">
        <v>5015784</v>
      </c>
      <c r="Z15" s="47">
        <v>2073217.9999999998</v>
      </c>
      <c r="AA15" s="48">
        <f t="shared" si="11"/>
        <v>23300067</v>
      </c>
      <c r="AB15" s="21" t="s">
        <v>20</v>
      </c>
      <c r="AC15" s="59">
        <v>0</v>
      </c>
      <c r="AD15" s="46">
        <v>0</v>
      </c>
      <c r="AE15" s="46">
        <v>685674</v>
      </c>
      <c r="AF15" s="46">
        <v>351972</v>
      </c>
      <c r="AG15" s="46">
        <v>360108</v>
      </c>
      <c r="AH15" s="46">
        <v>326309</v>
      </c>
      <c r="AI15" s="47">
        <v>143991</v>
      </c>
      <c r="AJ15" s="62">
        <f t="shared" si="12"/>
        <v>1868054</v>
      </c>
      <c r="AK15" s="21" t="s">
        <v>20</v>
      </c>
      <c r="AL15" s="59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7">
        <v>0</v>
      </c>
      <c r="AS15" s="48">
        <f t="shared" si="13"/>
        <v>0</v>
      </c>
      <c r="AT15" s="21" t="s">
        <v>20</v>
      </c>
      <c r="AU15" s="59">
        <v>0</v>
      </c>
      <c r="AV15" s="46">
        <v>0</v>
      </c>
      <c r="AW15" s="46">
        <v>7043355</v>
      </c>
      <c r="AX15" s="46">
        <v>7321509</v>
      </c>
      <c r="AY15" s="46">
        <v>6195747</v>
      </c>
      <c r="AZ15" s="46">
        <v>6270057</v>
      </c>
      <c r="BA15" s="47">
        <v>1595682</v>
      </c>
      <c r="BB15" s="48">
        <f t="shared" si="14"/>
        <v>28426350</v>
      </c>
      <c r="BC15" s="54" t="s">
        <v>20</v>
      </c>
      <c r="BD15" s="59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59">
        <v>0</v>
      </c>
      <c r="BN15" s="46">
        <v>0</v>
      </c>
      <c r="BO15" s="46">
        <v>0</v>
      </c>
      <c r="BP15" s="46">
        <v>0</v>
      </c>
      <c r="BQ15" s="46">
        <v>973494</v>
      </c>
      <c r="BR15" s="46">
        <v>2725623</v>
      </c>
      <c r="BS15" s="47">
        <v>1800522</v>
      </c>
      <c r="BT15" s="48">
        <f t="shared" si="16"/>
        <v>5499639</v>
      </c>
      <c r="BU15" s="54" t="s">
        <v>20</v>
      </c>
      <c r="BV15" s="59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 x14ac:dyDescent="0.15">
      <c r="A16" s="21" t="s">
        <v>21</v>
      </c>
      <c r="B16" s="59">
        <v>0</v>
      </c>
      <c r="C16" s="46">
        <v>0</v>
      </c>
      <c r="D16" s="46">
        <v>70512</v>
      </c>
      <c r="E16" s="46">
        <v>0</v>
      </c>
      <c r="F16" s="46">
        <v>192051</v>
      </c>
      <c r="G16" s="46">
        <v>0</v>
      </c>
      <c r="H16" s="47">
        <v>0</v>
      </c>
      <c r="I16" s="48">
        <f t="shared" si="9"/>
        <v>262563</v>
      </c>
      <c r="J16" s="21" t="s">
        <v>21</v>
      </c>
      <c r="K16" s="59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59">
        <v>0</v>
      </c>
      <c r="U16" s="46">
        <v>0</v>
      </c>
      <c r="V16" s="46">
        <v>1838112</v>
      </c>
      <c r="W16" s="46">
        <v>1765910</v>
      </c>
      <c r="X16" s="46">
        <v>2045856</v>
      </c>
      <c r="Y16" s="46">
        <v>868716</v>
      </c>
      <c r="Z16" s="47">
        <v>599666</v>
      </c>
      <c r="AA16" s="48">
        <f t="shared" si="11"/>
        <v>7118260</v>
      </c>
      <c r="AB16" s="21" t="s">
        <v>21</v>
      </c>
      <c r="AC16" s="59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62">
        <f t="shared" si="12"/>
        <v>0</v>
      </c>
      <c r="AK16" s="21" t="s">
        <v>21</v>
      </c>
      <c r="AL16" s="59">
        <v>0</v>
      </c>
      <c r="AM16" s="46">
        <v>0</v>
      </c>
      <c r="AN16" s="46">
        <v>337476</v>
      </c>
      <c r="AO16" s="46">
        <v>672021</v>
      </c>
      <c r="AP16" s="46">
        <v>1905498</v>
      </c>
      <c r="AQ16" s="46">
        <v>1316115</v>
      </c>
      <c r="AR16" s="47">
        <v>288387</v>
      </c>
      <c r="AS16" s="48">
        <f t="shared" si="13"/>
        <v>4519497</v>
      </c>
      <c r="AT16" s="21" t="s">
        <v>21</v>
      </c>
      <c r="AU16" s="59">
        <v>0</v>
      </c>
      <c r="AV16" s="46">
        <v>704961</v>
      </c>
      <c r="AW16" s="46">
        <v>4322403</v>
      </c>
      <c r="AX16" s="46">
        <v>2301543</v>
      </c>
      <c r="AY16" s="46">
        <v>5521860</v>
      </c>
      <c r="AZ16" s="46">
        <v>3721617</v>
      </c>
      <c r="BA16" s="47">
        <v>818307</v>
      </c>
      <c r="BB16" s="48">
        <f t="shared" si="14"/>
        <v>17390691</v>
      </c>
      <c r="BC16" s="54" t="s">
        <v>21</v>
      </c>
      <c r="BD16" s="59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59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59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 x14ac:dyDescent="0.15">
      <c r="A17" s="21" t="s">
        <v>22</v>
      </c>
      <c r="B17" s="59">
        <v>0</v>
      </c>
      <c r="C17" s="46">
        <v>0</v>
      </c>
      <c r="D17" s="46">
        <v>143360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143360</v>
      </c>
      <c r="J17" s="21" t="s">
        <v>22</v>
      </c>
      <c r="K17" s="59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59">
        <v>0</v>
      </c>
      <c r="U17" s="46">
        <v>0</v>
      </c>
      <c r="V17" s="46">
        <v>898533</v>
      </c>
      <c r="W17" s="46">
        <v>158850</v>
      </c>
      <c r="X17" s="46">
        <v>479160</v>
      </c>
      <c r="Y17" s="46">
        <v>160170</v>
      </c>
      <c r="Z17" s="47">
        <v>52666</v>
      </c>
      <c r="AA17" s="48">
        <f t="shared" si="11"/>
        <v>1749379</v>
      </c>
      <c r="AB17" s="21" t="s">
        <v>22</v>
      </c>
      <c r="AC17" s="59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  <c r="AJ17" s="62">
        <f t="shared" si="12"/>
        <v>0</v>
      </c>
      <c r="AK17" s="21" t="s">
        <v>22</v>
      </c>
      <c r="AL17" s="59">
        <v>191664</v>
      </c>
      <c r="AM17" s="46">
        <v>165582</v>
      </c>
      <c r="AN17" s="46">
        <v>963315</v>
      </c>
      <c r="AO17" s="46">
        <v>1352206</v>
      </c>
      <c r="AP17" s="46">
        <v>2153142</v>
      </c>
      <c r="AQ17" s="46">
        <v>1646298</v>
      </c>
      <c r="AR17" s="47">
        <v>2383452</v>
      </c>
      <c r="AS17" s="48">
        <f t="shared" si="13"/>
        <v>8855659</v>
      </c>
      <c r="AT17" s="21" t="s">
        <v>22</v>
      </c>
      <c r="AU17" s="59">
        <v>0</v>
      </c>
      <c r="AV17" s="46">
        <v>0</v>
      </c>
      <c r="AW17" s="46">
        <v>2562367</v>
      </c>
      <c r="AX17" s="46">
        <v>1233171</v>
      </c>
      <c r="AY17" s="46">
        <v>1024569</v>
      </c>
      <c r="AZ17" s="46">
        <v>1703938</v>
      </c>
      <c r="BA17" s="47">
        <v>0</v>
      </c>
      <c r="BB17" s="48">
        <f t="shared" si="14"/>
        <v>6524045</v>
      </c>
      <c r="BC17" s="54" t="s">
        <v>22</v>
      </c>
      <c r="BD17" s="59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59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59">
        <v>0</v>
      </c>
      <c r="BW17" s="46">
        <v>0</v>
      </c>
      <c r="BX17" s="46">
        <v>133024</v>
      </c>
      <c r="BY17" s="46">
        <v>199530</v>
      </c>
      <c r="BZ17" s="46">
        <v>0</v>
      </c>
      <c r="CA17" s="46">
        <v>0</v>
      </c>
      <c r="CB17" s="47">
        <v>0</v>
      </c>
      <c r="CC17" s="48">
        <f t="shared" si="17"/>
        <v>332554</v>
      </c>
    </row>
    <row r="18" spans="1:81" ht="15" customHeight="1" x14ac:dyDescent="0.15">
      <c r="A18" s="21" t="s">
        <v>23</v>
      </c>
      <c r="B18" s="59">
        <v>0</v>
      </c>
      <c r="C18" s="46">
        <v>0</v>
      </c>
      <c r="D18" s="46">
        <v>0</v>
      </c>
      <c r="E18" s="46">
        <v>127701</v>
      </c>
      <c r="F18" s="46">
        <v>102928</v>
      </c>
      <c r="G18" s="46">
        <v>266526</v>
      </c>
      <c r="H18" s="47">
        <v>0</v>
      </c>
      <c r="I18" s="48">
        <f t="shared" si="9"/>
        <v>497155</v>
      </c>
      <c r="J18" s="21" t="s">
        <v>23</v>
      </c>
      <c r="K18" s="59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59">
        <v>0</v>
      </c>
      <c r="U18" s="46">
        <v>0</v>
      </c>
      <c r="V18" s="46">
        <v>854626</v>
      </c>
      <c r="W18" s="46">
        <v>829874</v>
      </c>
      <c r="X18" s="46">
        <v>1804010</v>
      </c>
      <c r="Y18" s="46">
        <v>806854</v>
      </c>
      <c r="Z18" s="47">
        <v>0</v>
      </c>
      <c r="AA18" s="48">
        <f t="shared" si="11"/>
        <v>4295364</v>
      </c>
      <c r="AB18" s="21" t="s">
        <v>23</v>
      </c>
      <c r="AC18" s="59">
        <v>0</v>
      </c>
      <c r="AD18" s="46">
        <v>0</v>
      </c>
      <c r="AE18" s="46">
        <v>118701</v>
      </c>
      <c r="AF18" s="46">
        <v>0</v>
      </c>
      <c r="AG18" s="46">
        <v>0</v>
      </c>
      <c r="AH18" s="46">
        <v>0</v>
      </c>
      <c r="AI18" s="47">
        <v>0</v>
      </c>
      <c r="AJ18" s="62">
        <f t="shared" si="12"/>
        <v>118701</v>
      </c>
      <c r="AK18" s="21" t="s">
        <v>23</v>
      </c>
      <c r="AL18" s="59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59">
        <v>0</v>
      </c>
      <c r="AV18" s="46">
        <v>0</v>
      </c>
      <c r="AW18" s="46">
        <v>2089971</v>
      </c>
      <c r="AX18" s="46">
        <v>1110312</v>
      </c>
      <c r="AY18" s="46">
        <v>1799838</v>
      </c>
      <c r="AZ18" s="46">
        <v>554181</v>
      </c>
      <c r="BA18" s="47">
        <v>285381</v>
      </c>
      <c r="BB18" s="48">
        <f t="shared" si="14"/>
        <v>5839683</v>
      </c>
      <c r="BC18" s="54" t="s">
        <v>23</v>
      </c>
      <c r="BD18" s="59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59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59">
        <v>0</v>
      </c>
      <c r="BW18" s="46">
        <v>0</v>
      </c>
      <c r="BX18" s="46">
        <v>0</v>
      </c>
      <c r="BY18" s="46">
        <v>0</v>
      </c>
      <c r="BZ18" s="46">
        <v>26142</v>
      </c>
      <c r="CA18" s="46">
        <v>155520</v>
      </c>
      <c r="CB18" s="47">
        <v>0</v>
      </c>
      <c r="CC18" s="48">
        <f t="shared" si="17"/>
        <v>181662</v>
      </c>
    </row>
    <row r="19" spans="1:81" ht="15" customHeight="1" x14ac:dyDescent="0.15">
      <c r="A19" s="21" t="s">
        <v>24</v>
      </c>
      <c r="B19" s="59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59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59">
        <v>0</v>
      </c>
      <c r="U19" s="46">
        <v>0</v>
      </c>
      <c r="V19" s="46">
        <v>689035</v>
      </c>
      <c r="W19" s="46">
        <v>622698</v>
      </c>
      <c r="X19" s="46">
        <v>672388</v>
      </c>
      <c r="Y19" s="46">
        <v>0</v>
      </c>
      <c r="Z19" s="47">
        <v>73416</v>
      </c>
      <c r="AA19" s="48">
        <f t="shared" si="11"/>
        <v>2057537</v>
      </c>
      <c r="AB19" s="21" t="s">
        <v>24</v>
      </c>
      <c r="AC19" s="59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62">
        <f t="shared" si="12"/>
        <v>0</v>
      </c>
      <c r="AK19" s="21" t="s">
        <v>24</v>
      </c>
      <c r="AL19" s="59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59">
        <v>0</v>
      </c>
      <c r="AV19" s="46">
        <v>0</v>
      </c>
      <c r="AW19" s="46">
        <v>985248</v>
      </c>
      <c r="AX19" s="46">
        <v>267345</v>
      </c>
      <c r="AY19" s="46">
        <v>526950</v>
      </c>
      <c r="AZ19" s="46">
        <v>477216</v>
      </c>
      <c r="BA19" s="47">
        <v>0</v>
      </c>
      <c r="BB19" s="48">
        <f t="shared" si="14"/>
        <v>2256759</v>
      </c>
      <c r="BC19" s="54" t="s">
        <v>24</v>
      </c>
      <c r="BD19" s="59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59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59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 x14ac:dyDescent="0.15">
      <c r="A20" s="21" t="s">
        <v>25</v>
      </c>
      <c r="B20" s="59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59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59">
        <v>0</v>
      </c>
      <c r="U20" s="46">
        <v>0</v>
      </c>
      <c r="V20" s="46">
        <v>91152</v>
      </c>
      <c r="W20" s="46">
        <v>0</v>
      </c>
      <c r="X20" s="46">
        <v>78722</v>
      </c>
      <c r="Y20" s="46">
        <v>98668</v>
      </c>
      <c r="Z20" s="47">
        <v>0</v>
      </c>
      <c r="AA20" s="48">
        <f t="shared" si="11"/>
        <v>268542</v>
      </c>
      <c r="AB20" s="21" t="s">
        <v>25</v>
      </c>
      <c r="AC20" s="59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62">
        <f t="shared" si="12"/>
        <v>0</v>
      </c>
      <c r="AK20" s="21" t="s">
        <v>25</v>
      </c>
      <c r="AL20" s="59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59">
        <v>0</v>
      </c>
      <c r="AV20" s="46">
        <v>0</v>
      </c>
      <c r="AW20" s="46">
        <v>245187</v>
      </c>
      <c r="AX20" s="46">
        <v>263232</v>
      </c>
      <c r="AY20" s="46">
        <v>263475</v>
      </c>
      <c r="AZ20" s="46">
        <v>0</v>
      </c>
      <c r="BA20" s="47">
        <v>0</v>
      </c>
      <c r="BB20" s="48">
        <f t="shared" si="14"/>
        <v>771894</v>
      </c>
      <c r="BC20" s="54" t="s">
        <v>25</v>
      </c>
      <c r="BD20" s="59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59">
        <v>0</v>
      </c>
      <c r="BN20" s="46">
        <v>0</v>
      </c>
      <c r="BO20" s="46">
        <v>0</v>
      </c>
      <c r="BP20" s="46">
        <v>1132830</v>
      </c>
      <c r="BQ20" s="46">
        <v>1056834</v>
      </c>
      <c r="BR20" s="46">
        <v>1343475</v>
      </c>
      <c r="BS20" s="47">
        <v>1183752</v>
      </c>
      <c r="BT20" s="48">
        <f t="shared" si="16"/>
        <v>4716891</v>
      </c>
      <c r="BU20" s="54" t="s">
        <v>25</v>
      </c>
      <c r="BV20" s="59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 x14ac:dyDescent="0.15">
      <c r="A21" s="21" t="s">
        <v>26</v>
      </c>
      <c r="B21" s="59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59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59">
        <v>0</v>
      </c>
      <c r="U21" s="46">
        <v>0</v>
      </c>
      <c r="V21" s="46">
        <v>463815</v>
      </c>
      <c r="W21" s="46">
        <v>688604</v>
      </c>
      <c r="X21" s="46">
        <v>120493</v>
      </c>
      <c r="Y21" s="46">
        <v>229131</v>
      </c>
      <c r="Z21" s="47">
        <v>234450</v>
      </c>
      <c r="AA21" s="48">
        <f t="shared" si="11"/>
        <v>1736493</v>
      </c>
      <c r="AB21" s="21" t="s">
        <v>26</v>
      </c>
      <c r="AC21" s="59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62">
        <f t="shared" si="12"/>
        <v>0</v>
      </c>
      <c r="AK21" s="21" t="s">
        <v>26</v>
      </c>
      <c r="AL21" s="59">
        <v>34272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7">
        <v>0</v>
      </c>
      <c r="AS21" s="48">
        <f t="shared" si="13"/>
        <v>34272</v>
      </c>
      <c r="AT21" s="21" t="s">
        <v>26</v>
      </c>
      <c r="AU21" s="59">
        <v>0</v>
      </c>
      <c r="AV21" s="46">
        <v>0</v>
      </c>
      <c r="AW21" s="46">
        <v>1466411</v>
      </c>
      <c r="AX21" s="46">
        <v>2907801</v>
      </c>
      <c r="AY21" s="46">
        <v>792486</v>
      </c>
      <c r="AZ21" s="46">
        <v>1103274</v>
      </c>
      <c r="BA21" s="47">
        <v>1594728</v>
      </c>
      <c r="BB21" s="48">
        <f t="shared" si="14"/>
        <v>7864700</v>
      </c>
      <c r="BC21" s="54" t="s">
        <v>26</v>
      </c>
      <c r="BD21" s="59">
        <v>0</v>
      </c>
      <c r="BE21" s="46">
        <v>0</v>
      </c>
      <c r="BF21" s="46">
        <v>0</v>
      </c>
      <c r="BG21" s="46">
        <v>191241</v>
      </c>
      <c r="BH21" s="46">
        <v>0</v>
      </c>
      <c r="BI21" s="46">
        <v>0</v>
      </c>
      <c r="BJ21" s="47">
        <v>0</v>
      </c>
      <c r="BK21" s="48">
        <f t="shared" si="15"/>
        <v>191241</v>
      </c>
      <c r="BL21" s="54" t="s">
        <v>26</v>
      </c>
      <c r="BM21" s="59">
        <v>0</v>
      </c>
      <c r="BN21" s="46">
        <v>0</v>
      </c>
      <c r="BO21" s="46">
        <v>181899</v>
      </c>
      <c r="BP21" s="46">
        <v>202743</v>
      </c>
      <c r="BQ21" s="46">
        <v>1891881</v>
      </c>
      <c r="BR21" s="46">
        <v>2621475</v>
      </c>
      <c r="BS21" s="47">
        <v>2542761</v>
      </c>
      <c r="BT21" s="48">
        <f t="shared" si="16"/>
        <v>7440759</v>
      </c>
      <c r="BU21" s="54" t="s">
        <v>26</v>
      </c>
      <c r="BV21" s="59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 x14ac:dyDescent="0.15">
      <c r="A22" s="21" t="s">
        <v>27</v>
      </c>
      <c r="B22" s="59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59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59">
        <v>0</v>
      </c>
      <c r="U22" s="46">
        <v>0</v>
      </c>
      <c r="V22" s="46">
        <v>188973</v>
      </c>
      <c r="W22" s="46">
        <v>115425</v>
      </c>
      <c r="X22" s="46">
        <v>179154</v>
      </c>
      <c r="Y22" s="46">
        <v>0</v>
      </c>
      <c r="Z22" s="47">
        <v>243180</v>
      </c>
      <c r="AA22" s="48">
        <f t="shared" si="11"/>
        <v>726732</v>
      </c>
      <c r="AB22" s="21" t="s">
        <v>27</v>
      </c>
      <c r="AC22" s="59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62">
        <f t="shared" si="12"/>
        <v>0</v>
      </c>
      <c r="AK22" s="21" t="s">
        <v>27</v>
      </c>
      <c r="AL22" s="59">
        <v>0</v>
      </c>
      <c r="AM22" s="46">
        <v>0</v>
      </c>
      <c r="AN22" s="46">
        <v>0</v>
      </c>
      <c r="AO22" s="46">
        <v>151137</v>
      </c>
      <c r="AP22" s="46">
        <v>0</v>
      </c>
      <c r="AQ22" s="46">
        <v>0</v>
      </c>
      <c r="AR22" s="47">
        <v>0</v>
      </c>
      <c r="AS22" s="48">
        <f t="shared" si="13"/>
        <v>151137</v>
      </c>
      <c r="AT22" s="21" t="s">
        <v>27</v>
      </c>
      <c r="AU22" s="59">
        <v>0</v>
      </c>
      <c r="AV22" s="46">
        <v>0</v>
      </c>
      <c r="AW22" s="46">
        <v>0</v>
      </c>
      <c r="AX22" s="46">
        <v>803034</v>
      </c>
      <c r="AY22" s="46">
        <v>886608</v>
      </c>
      <c r="AZ22" s="46">
        <v>989043</v>
      </c>
      <c r="BA22" s="47">
        <v>283158</v>
      </c>
      <c r="BB22" s="48">
        <f t="shared" si="14"/>
        <v>2961843</v>
      </c>
      <c r="BC22" s="54" t="s">
        <v>27</v>
      </c>
      <c r="BD22" s="59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59">
        <v>0</v>
      </c>
      <c r="BN22" s="46">
        <v>0</v>
      </c>
      <c r="BO22" s="46">
        <v>0</v>
      </c>
      <c r="BP22" s="46">
        <v>0</v>
      </c>
      <c r="BQ22" s="46">
        <v>671706</v>
      </c>
      <c r="BR22" s="46">
        <v>508077</v>
      </c>
      <c r="BS22" s="47">
        <v>265293</v>
      </c>
      <c r="BT22" s="48">
        <f t="shared" si="16"/>
        <v>1445076</v>
      </c>
      <c r="BU22" s="54" t="s">
        <v>27</v>
      </c>
      <c r="BV22" s="59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 x14ac:dyDescent="0.15">
      <c r="A23" s="21" t="s">
        <v>28</v>
      </c>
      <c r="B23" s="59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59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59">
        <v>0</v>
      </c>
      <c r="U23" s="46">
        <v>0</v>
      </c>
      <c r="V23" s="46">
        <v>2463687</v>
      </c>
      <c r="W23" s="46">
        <v>3060792</v>
      </c>
      <c r="X23" s="46">
        <v>1512990</v>
      </c>
      <c r="Y23" s="46">
        <v>1102554</v>
      </c>
      <c r="Z23" s="47">
        <v>519578.99999999994</v>
      </c>
      <c r="AA23" s="48">
        <f t="shared" si="11"/>
        <v>8659602</v>
      </c>
      <c r="AB23" s="21" t="s">
        <v>28</v>
      </c>
      <c r="AC23" s="59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176013</v>
      </c>
      <c r="AI23" s="47">
        <v>0</v>
      </c>
      <c r="AJ23" s="62">
        <f t="shared" si="12"/>
        <v>176013</v>
      </c>
      <c r="AK23" s="21" t="s">
        <v>28</v>
      </c>
      <c r="AL23" s="59">
        <v>0</v>
      </c>
      <c r="AM23" s="46">
        <v>0</v>
      </c>
      <c r="AN23" s="46">
        <v>445419</v>
      </c>
      <c r="AO23" s="46">
        <v>842778</v>
      </c>
      <c r="AP23" s="46">
        <v>213687</v>
      </c>
      <c r="AQ23" s="46">
        <v>188580</v>
      </c>
      <c r="AR23" s="47">
        <v>291897</v>
      </c>
      <c r="AS23" s="48">
        <f t="shared" si="13"/>
        <v>1982361</v>
      </c>
      <c r="AT23" s="21" t="s">
        <v>28</v>
      </c>
      <c r="AU23" s="59">
        <v>0</v>
      </c>
      <c r="AV23" s="46">
        <v>0</v>
      </c>
      <c r="AW23" s="46">
        <v>1502541</v>
      </c>
      <c r="AX23" s="46">
        <v>2370537</v>
      </c>
      <c r="AY23" s="46">
        <v>3451600</v>
      </c>
      <c r="AZ23" s="46">
        <v>2066760.0000000002</v>
      </c>
      <c r="BA23" s="47">
        <v>278343</v>
      </c>
      <c r="BB23" s="48">
        <f t="shared" si="14"/>
        <v>9669781</v>
      </c>
      <c r="BC23" s="54" t="s">
        <v>28</v>
      </c>
      <c r="BD23" s="59">
        <v>0</v>
      </c>
      <c r="BE23" s="46">
        <v>0</v>
      </c>
      <c r="BF23" s="46">
        <v>0</v>
      </c>
      <c r="BG23" s="46">
        <v>6435</v>
      </c>
      <c r="BH23" s="46">
        <v>0</v>
      </c>
      <c r="BI23" s="46">
        <v>448785</v>
      </c>
      <c r="BJ23" s="47">
        <v>0</v>
      </c>
      <c r="BK23" s="48">
        <f t="shared" si="15"/>
        <v>455220</v>
      </c>
      <c r="BL23" s="54" t="s">
        <v>28</v>
      </c>
      <c r="BM23" s="59">
        <v>0</v>
      </c>
      <c r="BN23" s="46">
        <v>0</v>
      </c>
      <c r="BO23" s="46">
        <v>201924</v>
      </c>
      <c r="BP23" s="46">
        <v>0</v>
      </c>
      <c r="BQ23" s="46">
        <v>1343916</v>
      </c>
      <c r="BR23" s="46">
        <v>3688821</v>
      </c>
      <c r="BS23" s="47">
        <v>2344662</v>
      </c>
      <c r="BT23" s="48">
        <f t="shared" si="16"/>
        <v>7579323</v>
      </c>
      <c r="BU23" s="54" t="s">
        <v>28</v>
      </c>
      <c r="BV23" s="59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 x14ac:dyDescent="0.15">
      <c r="A24" s="21" t="s">
        <v>29</v>
      </c>
      <c r="B24" s="59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59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59">
        <v>0</v>
      </c>
      <c r="U24" s="46">
        <v>0</v>
      </c>
      <c r="V24" s="46">
        <v>730332</v>
      </c>
      <c r="W24" s="46">
        <v>547587</v>
      </c>
      <c r="X24" s="46">
        <v>810207</v>
      </c>
      <c r="Y24" s="46">
        <v>502099</v>
      </c>
      <c r="Z24" s="47">
        <v>470808</v>
      </c>
      <c r="AA24" s="48">
        <f t="shared" si="11"/>
        <v>3061033</v>
      </c>
      <c r="AB24" s="21" t="s">
        <v>29</v>
      </c>
      <c r="AC24" s="59">
        <v>0</v>
      </c>
      <c r="AD24" s="46">
        <v>0</v>
      </c>
      <c r="AE24" s="46">
        <v>217890</v>
      </c>
      <c r="AF24" s="46">
        <v>200394</v>
      </c>
      <c r="AG24" s="46">
        <v>36819</v>
      </c>
      <c r="AH24" s="46">
        <v>0</v>
      </c>
      <c r="AI24" s="47">
        <v>0</v>
      </c>
      <c r="AJ24" s="62">
        <f t="shared" si="12"/>
        <v>455103</v>
      </c>
      <c r="AK24" s="21" t="s">
        <v>29</v>
      </c>
      <c r="AL24" s="59">
        <v>32022</v>
      </c>
      <c r="AM24" s="46">
        <v>129437.99999999999</v>
      </c>
      <c r="AN24" s="46">
        <v>0</v>
      </c>
      <c r="AO24" s="46">
        <v>604548</v>
      </c>
      <c r="AP24" s="46">
        <v>0</v>
      </c>
      <c r="AQ24" s="46">
        <v>237546</v>
      </c>
      <c r="AR24" s="47">
        <v>0</v>
      </c>
      <c r="AS24" s="48">
        <f t="shared" si="13"/>
        <v>1003554</v>
      </c>
      <c r="AT24" s="21" t="s">
        <v>29</v>
      </c>
      <c r="AU24" s="59">
        <v>0</v>
      </c>
      <c r="AV24" s="46">
        <v>0</v>
      </c>
      <c r="AW24" s="46">
        <v>0</v>
      </c>
      <c r="AX24" s="46">
        <v>542115</v>
      </c>
      <c r="AY24" s="46">
        <v>809622</v>
      </c>
      <c r="AZ24" s="46">
        <v>274941</v>
      </c>
      <c r="BA24" s="47">
        <v>1172018</v>
      </c>
      <c r="BB24" s="48">
        <f t="shared" si="14"/>
        <v>2798696</v>
      </c>
      <c r="BC24" s="54" t="s">
        <v>29</v>
      </c>
      <c r="BD24" s="59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59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59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 x14ac:dyDescent="0.15">
      <c r="A25" s="21" t="s">
        <v>30</v>
      </c>
      <c r="B25" s="59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59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59">
        <v>0</v>
      </c>
      <c r="U25" s="46">
        <v>0</v>
      </c>
      <c r="V25" s="46">
        <v>644049</v>
      </c>
      <c r="W25" s="46">
        <v>653328</v>
      </c>
      <c r="X25" s="46">
        <v>0</v>
      </c>
      <c r="Y25" s="46">
        <v>232596</v>
      </c>
      <c r="Z25" s="47">
        <v>480843</v>
      </c>
      <c r="AA25" s="48">
        <f t="shared" si="11"/>
        <v>2010816</v>
      </c>
      <c r="AB25" s="21" t="s">
        <v>30</v>
      </c>
      <c r="AC25" s="59">
        <v>0</v>
      </c>
      <c r="AD25" s="46">
        <v>0</v>
      </c>
      <c r="AE25" s="46">
        <v>260702.99999999997</v>
      </c>
      <c r="AF25" s="46">
        <v>176877</v>
      </c>
      <c r="AG25" s="46">
        <v>396297</v>
      </c>
      <c r="AH25" s="46">
        <v>170631</v>
      </c>
      <c r="AI25" s="47">
        <v>0</v>
      </c>
      <c r="AJ25" s="62">
        <f t="shared" si="12"/>
        <v>1004508</v>
      </c>
      <c r="AK25" s="21" t="s">
        <v>30</v>
      </c>
      <c r="AL25" s="59">
        <v>0</v>
      </c>
      <c r="AM25" s="46">
        <v>0</v>
      </c>
      <c r="AN25" s="46">
        <v>0</v>
      </c>
      <c r="AO25" s="46">
        <v>151137</v>
      </c>
      <c r="AP25" s="46">
        <v>0</v>
      </c>
      <c r="AQ25" s="46">
        <v>245034</v>
      </c>
      <c r="AR25" s="47">
        <v>0</v>
      </c>
      <c r="AS25" s="48">
        <f t="shared" si="13"/>
        <v>396171</v>
      </c>
      <c r="AT25" s="21" t="s">
        <v>30</v>
      </c>
      <c r="AU25" s="59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824823</v>
      </c>
      <c r="BA25" s="47">
        <v>0</v>
      </c>
      <c r="BB25" s="48">
        <f t="shared" si="14"/>
        <v>824823</v>
      </c>
      <c r="BC25" s="54" t="s">
        <v>30</v>
      </c>
      <c r="BD25" s="59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59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59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 x14ac:dyDescent="0.15">
      <c r="A26" s="21" t="s">
        <v>31</v>
      </c>
      <c r="B26" s="59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59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59">
        <v>0</v>
      </c>
      <c r="U26" s="46">
        <v>0</v>
      </c>
      <c r="V26" s="46">
        <v>674946</v>
      </c>
      <c r="W26" s="46">
        <v>533079</v>
      </c>
      <c r="X26" s="46">
        <v>645498</v>
      </c>
      <c r="Y26" s="46">
        <v>209565</v>
      </c>
      <c r="Z26" s="47">
        <v>335115</v>
      </c>
      <c r="AA26" s="48">
        <f t="shared" si="11"/>
        <v>2398203</v>
      </c>
      <c r="AB26" s="21" t="s">
        <v>31</v>
      </c>
      <c r="AC26" s="59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62">
        <f t="shared" si="12"/>
        <v>0</v>
      </c>
      <c r="AK26" s="21" t="s">
        <v>31</v>
      </c>
      <c r="AL26" s="59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59">
        <v>0</v>
      </c>
      <c r="AV26" s="46">
        <v>0</v>
      </c>
      <c r="AW26" s="46">
        <v>753624</v>
      </c>
      <c r="AX26" s="46">
        <v>524574</v>
      </c>
      <c r="AY26" s="46">
        <v>629865</v>
      </c>
      <c r="AZ26" s="46">
        <v>0</v>
      </c>
      <c r="BA26" s="47">
        <v>0</v>
      </c>
      <c r="BB26" s="48">
        <f t="shared" si="14"/>
        <v>1908063</v>
      </c>
      <c r="BC26" s="54" t="s">
        <v>31</v>
      </c>
      <c r="BD26" s="59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59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59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 x14ac:dyDescent="0.15">
      <c r="A27" s="21" t="s">
        <v>32</v>
      </c>
      <c r="B27" s="59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59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59">
        <v>0</v>
      </c>
      <c r="U27" s="46">
        <v>0</v>
      </c>
      <c r="V27" s="46">
        <v>366048</v>
      </c>
      <c r="W27" s="46">
        <v>408483</v>
      </c>
      <c r="X27" s="46">
        <v>418725</v>
      </c>
      <c r="Y27" s="46">
        <v>513657.00000000006</v>
      </c>
      <c r="Z27" s="47">
        <v>326196</v>
      </c>
      <c r="AA27" s="48">
        <f t="shared" si="11"/>
        <v>2033109</v>
      </c>
      <c r="AB27" s="21" t="s">
        <v>32</v>
      </c>
      <c r="AC27" s="59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62">
        <f t="shared" si="12"/>
        <v>0</v>
      </c>
      <c r="AK27" s="21" t="s">
        <v>32</v>
      </c>
      <c r="AL27" s="59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59">
        <v>0</v>
      </c>
      <c r="AV27" s="46">
        <v>0</v>
      </c>
      <c r="AW27" s="46">
        <v>262989</v>
      </c>
      <c r="AX27" s="46">
        <v>0</v>
      </c>
      <c r="AY27" s="46">
        <v>564543</v>
      </c>
      <c r="AZ27" s="46">
        <v>255296</v>
      </c>
      <c r="BA27" s="47">
        <v>587160</v>
      </c>
      <c r="BB27" s="48">
        <f t="shared" si="14"/>
        <v>1669988</v>
      </c>
      <c r="BC27" s="54" t="s">
        <v>32</v>
      </c>
      <c r="BD27" s="59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59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59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 x14ac:dyDescent="0.15">
      <c r="A28" s="21" t="s">
        <v>33</v>
      </c>
      <c r="B28" s="59">
        <v>0</v>
      </c>
      <c r="C28" s="46">
        <v>0</v>
      </c>
      <c r="D28" s="46">
        <v>0</v>
      </c>
      <c r="E28" s="46">
        <v>0</v>
      </c>
      <c r="F28" s="46">
        <v>225459</v>
      </c>
      <c r="G28" s="46">
        <v>0</v>
      </c>
      <c r="H28" s="47">
        <v>0</v>
      </c>
      <c r="I28" s="48">
        <f t="shared" si="9"/>
        <v>225459</v>
      </c>
      <c r="J28" s="21" t="s">
        <v>33</v>
      </c>
      <c r="K28" s="59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59">
        <v>0</v>
      </c>
      <c r="U28" s="46">
        <v>0</v>
      </c>
      <c r="V28" s="46">
        <v>710083</v>
      </c>
      <c r="W28" s="46">
        <v>602424</v>
      </c>
      <c r="X28" s="46">
        <v>286650</v>
      </c>
      <c r="Y28" s="46">
        <v>238626</v>
      </c>
      <c r="Z28" s="47">
        <v>202608</v>
      </c>
      <c r="AA28" s="48">
        <f t="shared" si="11"/>
        <v>2040391</v>
      </c>
      <c r="AB28" s="21" t="s">
        <v>33</v>
      </c>
      <c r="AC28" s="59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62">
        <f t="shared" si="12"/>
        <v>0</v>
      </c>
      <c r="AK28" s="21" t="s">
        <v>33</v>
      </c>
      <c r="AL28" s="59">
        <v>0</v>
      </c>
      <c r="AM28" s="46">
        <v>0</v>
      </c>
      <c r="AN28" s="46">
        <v>122400</v>
      </c>
      <c r="AO28" s="46">
        <v>352548</v>
      </c>
      <c r="AP28" s="46">
        <v>474426</v>
      </c>
      <c r="AQ28" s="46">
        <v>249480</v>
      </c>
      <c r="AR28" s="47">
        <v>298917</v>
      </c>
      <c r="AS28" s="48">
        <f t="shared" si="13"/>
        <v>1497771</v>
      </c>
      <c r="AT28" s="21" t="s">
        <v>33</v>
      </c>
      <c r="AU28" s="59">
        <v>0</v>
      </c>
      <c r="AV28" s="46">
        <v>0</v>
      </c>
      <c r="AW28" s="46">
        <v>506214</v>
      </c>
      <c r="AX28" s="46">
        <v>786861</v>
      </c>
      <c r="AY28" s="46">
        <v>1700077</v>
      </c>
      <c r="AZ28" s="46">
        <v>824823</v>
      </c>
      <c r="BA28" s="47">
        <v>0</v>
      </c>
      <c r="BB28" s="48">
        <f t="shared" si="14"/>
        <v>3817975</v>
      </c>
      <c r="BC28" s="54" t="s">
        <v>33</v>
      </c>
      <c r="BD28" s="59">
        <v>0</v>
      </c>
      <c r="BE28" s="46">
        <v>0</v>
      </c>
      <c r="BF28" s="46">
        <v>838372</v>
      </c>
      <c r="BG28" s="46">
        <v>572832</v>
      </c>
      <c r="BH28" s="46">
        <v>0</v>
      </c>
      <c r="BI28" s="46">
        <v>852355</v>
      </c>
      <c r="BJ28" s="47">
        <v>756864</v>
      </c>
      <c r="BK28" s="48">
        <f t="shared" si="15"/>
        <v>3020423</v>
      </c>
      <c r="BL28" s="54" t="s">
        <v>33</v>
      </c>
      <c r="BM28" s="59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59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 x14ac:dyDescent="0.15">
      <c r="A29" s="21" t="s">
        <v>34</v>
      </c>
      <c r="B29" s="59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59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59">
        <v>0</v>
      </c>
      <c r="U29" s="46">
        <v>0</v>
      </c>
      <c r="V29" s="46">
        <v>25551</v>
      </c>
      <c r="W29" s="46">
        <v>33597</v>
      </c>
      <c r="X29" s="46">
        <v>81738</v>
      </c>
      <c r="Y29" s="46">
        <v>160425</v>
      </c>
      <c r="Z29" s="47">
        <v>304920</v>
      </c>
      <c r="AA29" s="48">
        <f t="shared" si="11"/>
        <v>606231</v>
      </c>
      <c r="AB29" s="21" t="s">
        <v>34</v>
      </c>
      <c r="AC29" s="59">
        <v>0</v>
      </c>
      <c r="AD29" s="46">
        <v>0</v>
      </c>
      <c r="AE29" s="46">
        <v>0</v>
      </c>
      <c r="AF29" s="46">
        <v>252054</v>
      </c>
      <c r="AG29" s="46">
        <v>0</v>
      </c>
      <c r="AH29" s="46">
        <v>0</v>
      </c>
      <c r="AI29" s="47">
        <v>0</v>
      </c>
      <c r="AJ29" s="62">
        <f t="shared" si="12"/>
        <v>252054</v>
      </c>
      <c r="AK29" s="21" t="s">
        <v>34</v>
      </c>
      <c r="AL29" s="59">
        <v>143397</v>
      </c>
      <c r="AM29" s="46">
        <v>165582</v>
      </c>
      <c r="AN29" s="46">
        <v>252936</v>
      </c>
      <c r="AO29" s="46">
        <v>1077714</v>
      </c>
      <c r="AP29" s="46">
        <v>1255590</v>
      </c>
      <c r="AQ29" s="46">
        <v>245112</v>
      </c>
      <c r="AR29" s="47">
        <v>300915</v>
      </c>
      <c r="AS29" s="48">
        <f t="shared" si="13"/>
        <v>3441246</v>
      </c>
      <c r="AT29" s="21" t="s">
        <v>34</v>
      </c>
      <c r="AU29" s="59">
        <v>0</v>
      </c>
      <c r="AV29" s="46">
        <v>0</v>
      </c>
      <c r="AW29" s="46">
        <v>517437</v>
      </c>
      <c r="AX29" s="46">
        <v>3192129</v>
      </c>
      <c r="AY29" s="46">
        <v>2584935</v>
      </c>
      <c r="AZ29" s="46">
        <v>737959</v>
      </c>
      <c r="BA29" s="47">
        <v>589635</v>
      </c>
      <c r="BB29" s="48">
        <f t="shared" si="14"/>
        <v>7622095</v>
      </c>
      <c r="BC29" s="54" t="s">
        <v>34</v>
      </c>
      <c r="BD29" s="59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59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59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 x14ac:dyDescent="0.15">
      <c r="A30" s="21" t="s">
        <v>35</v>
      </c>
      <c r="B30" s="59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59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59">
        <v>0</v>
      </c>
      <c r="U30" s="46">
        <v>0</v>
      </c>
      <c r="V30" s="46">
        <v>1620020</v>
      </c>
      <c r="W30" s="46">
        <v>1840687</v>
      </c>
      <c r="X30" s="46">
        <v>2373399</v>
      </c>
      <c r="Y30" s="46">
        <v>1148589</v>
      </c>
      <c r="Z30" s="47">
        <v>1012275</v>
      </c>
      <c r="AA30" s="48">
        <f t="shared" si="11"/>
        <v>7994970</v>
      </c>
      <c r="AB30" s="21" t="s">
        <v>35</v>
      </c>
      <c r="AC30" s="59">
        <v>0</v>
      </c>
      <c r="AD30" s="46">
        <v>0</v>
      </c>
      <c r="AE30" s="46">
        <v>0</v>
      </c>
      <c r="AF30" s="46">
        <v>0</v>
      </c>
      <c r="AG30" s="46">
        <v>55845</v>
      </c>
      <c r="AH30" s="46">
        <v>0</v>
      </c>
      <c r="AI30" s="47">
        <v>167328</v>
      </c>
      <c r="AJ30" s="62">
        <f t="shared" si="12"/>
        <v>223173</v>
      </c>
      <c r="AK30" s="21" t="s">
        <v>35</v>
      </c>
      <c r="AL30" s="59">
        <v>0</v>
      </c>
      <c r="AM30" s="46">
        <v>85932</v>
      </c>
      <c r="AN30" s="46">
        <v>389178</v>
      </c>
      <c r="AO30" s="46">
        <v>365373</v>
      </c>
      <c r="AP30" s="46">
        <v>256320</v>
      </c>
      <c r="AQ30" s="46">
        <v>271368</v>
      </c>
      <c r="AR30" s="47">
        <v>906506</v>
      </c>
      <c r="AS30" s="48">
        <f t="shared" si="13"/>
        <v>2274677</v>
      </c>
      <c r="AT30" s="21" t="s">
        <v>35</v>
      </c>
      <c r="AU30" s="59">
        <v>0</v>
      </c>
      <c r="AV30" s="46">
        <v>0</v>
      </c>
      <c r="AW30" s="46">
        <v>1002942</v>
      </c>
      <c r="AX30" s="46">
        <v>1583172</v>
      </c>
      <c r="AY30" s="46">
        <v>1078560</v>
      </c>
      <c r="AZ30" s="46">
        <v>1406916</v>
      </c>
      <c r="BA30" s="47">
        <v>1755828</v>
      </c>
      <c r="BB30" s="48">
        <f t="shared" si="14"/>
        <v>6827418</v>
      </c>
      <c r="BC30" s="54" t="s">
        <v>35</v>
      </c>
      <c r="BD30" s="59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228996</v>
      </c>
      <c r="BJ30" s="47">
        <v>249525</v>
      </c>
      <c r="BK30" s="48">
        <f t="shared" si="15"/>
        <v>478521</v>
      </c>
      <c r="BL30" s="54" t="s">
        <v>35</v>
      </c>
      <c r="BM30" s="59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59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 x14ac:dyDescent="0.15">
      <c r="A31" s="21" t="s">
        <v>36</v>
      </c>
      <c r="B31" s="59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59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59">
        <v>0</v>
      </c>
      <c r="U31" s="46">
        <v>0</v>
      </c>
      <c r="V31" s="46">
        <v>548919</v>
      </c>
      <c r="W31" s="46">
        <v>1037457.0000000001</v>
      </c>
      <c r="X31" s="46">
        <v>649467</v>
      </c>
      <c r="Y31" s="46">
        <v>222088</v>
      </c>
      <c r="Z31" s="47">
        <v>842004</v>
      </c>
      <c r="AA31" s="48">
        <f t="shared" si="11"/>
        <v>3299935</v>
      </c>
      <c r="AB31" s="21" t="s">
        <v>36</v>
      </c>
      <c r="AC31" s="59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62">
        <f t="shared" si="12"/>
        <v>0</v>
      </c>
      <c r="AK31" s="21" t="s">
        <v>36</v>
      </c>
      <c r="AL31" s="59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59">
        <v>0</v>
      </c>
      <c r="AV31" s="46">
        <v>0</v>
      </c>
      <c r="AW31" s="46">
        <v>738342</v>
      </c>
      <c r="AX31" s="46">
        <v>1012987</v>
      </c>
      <c r="AY31" s="46">
        <v>1084077</v>
      </c>
      <c r="AZ31" s="46">
        <v>270297</v>
      </c>
      <c r="BA31" s="47">
        <v>1101024</v>
      </c>
      <c r="BB31" s="48">
        <f t="shared" si="14"/>
        <v>4206727</v>
      </c>
      <c r="BC31" s="54" t="s">
        <v>36</v>
      </c>
      <c r="BD31" s="59">
        <v>0</v>
      </c>
      <c r="BE31" s="46">
        <v>0</v>
      </c>
      <c r="BF31" s="46">
        <v>337842</v>
      </c>
      <c r="BG31" s="46">
        <v>0</v>
      </c>
      <c r="BH31" s="46">
        <v>237411</v>
      </c>
      <c r="BI31" s="46">
        <v>228996</v>
      </c>
      <c r="BJ31" s="47">
        <v>499050</v>
      </c>
      <c r="BK31" s="48">
        <f t="shared" si="15"/>
        <v>1303299</v>
      </c>
      <c r="BL31" s="54" t="s">
        <v>36</v>
      </c>
      <c r="BM31" s="59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59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 x14ac:dyDescent="0.15">
      <c r="A32" s="21" t="s">
        <v>37</v>
      </c>
      <c r="B32" s="59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59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59">
        <v>0</v>
      </c>
      <c r="U32" s="46">
        <v>0</v>
      </c>
      <c r="V32" s="46">
        <v>0</v>
      </c>
      <c r="W32" s="46">
        <v>144495</v>
      </c>
      <c r="X32" s="46">
        <v>0</v>
      </c>
      <c r="Y32" s="46">
        <v>24663</v>
      </c>
      <c r="Z32" s="47">
        <v>0</v>
      </c>
      <c r="AA32" s="48">
        <f t="shared" si="11"/>
        <v>169158</v>
      </c>
      <c r="AB32" s="21" t="s">
        <v>37</v>
      </c>
      <c r="AC32" s="59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62">
        <f t="shared" si="12"/>
        <v>0</v>
      </c>
      <c r="AK32" s="21" t="s">
        <v>37</v>
      </c>
      <c r="AL32" s="59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59">
        <v>0</v>
      </c>
      <c r="AV32" s="46">
        <v>0</v>
      </c>
      <c r="AW32" s="46">
        <v>0</v>
      </c>
      <c r="AX32" s="46">
        <v>0</v>
      </c>
      <c r="AY32" s="46">
        <v>269874</v>
      </c>
      <c r="AZ32" s="46">
        <v>0</v>
      </c>
      <c r="BA32" s="47">
        <v>0</v>
      </c>
      <c r="BB32" s="48">
        <f t="shared" si="14"/>
        <v>269874</v>
      </c>
      <c r="BC32" s="54" t="s">
        <v>37</v>
      </c>
      <c r="BD32" s="59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59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59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 x14ac:dyDescent="0.15">
      <c r="A33" s="21" t="s">
        <v>38</v>
      </c>
      <c r="B33" s="59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59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59">
        <v>0</v>
      </c>
      <c r="U33" s="46">
        <v>0</v>
      </c>
      <c r="V33" s="46">
        <v>2439644</v>
      </c>
      <c r="W33" s="46">
        <v>2738844</v>
      </c>
      <c r="X33" s="46">
        <v>1177413</v>
      </c>
      <c r="Y33" s="46">
        <v>1147356</v>
      </c>
      <c r="Z33" s="47">
        <v>1676601</v>
      </c>
      <c r="AA33" s="48">
        <f t="shared" si="11"/>
        <v>9179858</v>
      </c>
      <c r="AB33" s="21" t="s">
        <v>38</v>
      </c>
      <c r="AC33" s="59">
        <v>0</v>
      </c>
      <c r="AD33" s="46">
        <v>0</v>
      </c>
      <c r="AE33" s="46">
        <v>114921</v>
      </c>
      <c r="AF33" s="46">
        <v>192780</v>
      </c>
      <c r="AG33" s="46">
        <v>334251</v>
      </c>
      <c r="AH33" s="46">
        <v>0</v>
      </c>
      <c r="AI33" s="47">
        <v>55800</v>
      </c>
      <c r="AJ33" s="62">
        <f t="shared" si="12"/>
        <v>697752</v>
      </c>
      <c r="AK33" s="21" t="s">
        <v>38</v>
      </c>
      <c r="AL33" s="59">
        <v>38353</v>
      </c>
      <c r="AM33" s="46">
        <v>0</v>
      </c>
      <c r="AN33" s="46">
        <v>375895</v>
      </c>
      <c r="AO33" s="46">
        <v>343530</v>
      </c>
      <c r="AP33" s="46">
        <v>1218006</v>
      </c>
      <c r="AQ33" s="46">
        <v>0</v>
      </c>
      <c r="AR33" s="47">
        <v>0</v>
      </c>
      <c r="AS33" s="48">
        <f t="shared" si="13"/>
        <v>1975784</v>
      </c>
      <c r="AT33" s="21" t="s">
        <v>38</v>
      </c>
      <c r="AU33" s="59">
        <v>0</v>
      </c>
      <c r="AV33" s="46">
        <v>0</v>
      </c>
      <c r="AW33" s="46">
        <v>1026950</v>
      </c>
      <c r="AX33" s="46">
        <v>1104138</v>
      </c>
      <c r="AY33" s="46">
        <v>2977023</v>
      </c>
      <c r="AZ33" s="46">
        <v>1812699</v>
      </c>
      <c r="BA33" s="47">
        <v>1962027</v>
      </c>
      <c r="BB33" s="48">
        <f t="shared" si="14"/>
        <v>8882837</v>
      </c>
      <c r="BC33" s="54" t="s">
        <v>38</v>
      </c>
      <c r="BD33" s="59">
        <v>0</v>
      </c>
      <c r="BE33" s="46">
        <v>0</v>
      </c>
      <c r="BF33" s="46">
        <v>599530</v>
      </c>
      <c r="BG33" s="46">
        <v>1276332</v>
      </c>
      <c r="BH33" s="46">
        <v>206325</v>
      </c>
      <c r="BI33" s="46">
        <v>1731624</v>
      </c>
      <c r="BJ33" s="47">
        <v>739881</v>
      </c>
      <c r="BK33" s="48">
        <f t="shared" si="15"/>
        <v>4553692</v>
      </c>
      <c r="BL33" s="54" t="s">
        <v>38</v>
      </c>
      <c r="BM33" s="59">
        <v>0</v>
      </c>
      <c r="BN33" s="46">
        <v>0</v>
      </c>
      <c r="BO33" s="46">
        <v>0</v>
      </c>
      <c r="BP33" s="46">
        <v>0</v>
      </c>
      <c r="BQ33" s="46">
        <v>1808307</v>
      </c>
      <c r="BR33" s="46">
        <v>1680120</v>
      </c>
      <c r="BS33" s="47">
        <v>903042</v>
      </c>
      <c r="BT33" s="48">
        <f t="shared" si="16"/>
        <v>4391469</v>
      </c>
      <c r="BU33" s="54" t="s">
        <v>38</v>
      </c>
      <c r="BV33" s="59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 x14ac:dyDescent="0.15">
      <c r="A34" s="21" t="s">
        <v>39</v>
      </c>
      <c r="B34" s="59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59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59">
        <v>0</v>
      </c>
      <c r="U34" s="46">
        <v>0</v>
      </c>
      <c r="V34" s="46">
        <v>732138</v>
      </c>
      <c r="W34" s="46">
        <v>1054111</v>
      </c>
      <c r="X34" s="46">
        <v>245961</v>
      </c>
      <c r="Y34" s="46">
        <v>285651</v>
      </c>
      <c r="Z34" s="47">
        <v>140868</v>
      </c>
      <c r="AA34" s="48">
        <f t="shared" si="11"/>
        <v>2458729</v>
      </c>
      <c r="AB34" s="21" t="s">
        <v>39</v>
      </c>
      <c r="AC34" s="59">
        <v>0</v>
      </c>
      <c r="AD34" s="46">
        <v>0</v>
      </c>
      <c r="AE34" s="46">
        <v>474165</v>
      </c>
      <c r="AF34" s="46">
        <v>420480</v>
      </c>
      <c r="AG34" s="46">
        <v>0</v>
      </c>
      <c r="AH34" s="46">
        <v>482843</v>
      </c>
      <c r="AI34" s="47">
        <v>89028</v>
      </c>
      <c r="AJ34" s="62">
        <f t="shared" si="12"/>
        <v>1466516</v>
      </c>
      <c r="AK34" s="21" t="s">
        <v>39</v>
      </c>
      <c r="AL34" s="59">
        <v>0</v>
      </c>
      <c r="AM34" s="46">
        <v>0</v>
      </c>
      <c r="AN34" s="46">
        <v>0</v>
      </c>
      <c r="AO34" s="46">
        <v>345546</v>
      </c>
      <c r="AP34" s="46">
        <v>237186</v>
      </c>
      <c r="AQ34" s="46">
        <v>0</v>
      </c>
      <c r="AR34" s="47">
        <v>293400</v>
      </c>
      <c r="AS34" s="48">
        <f t="shared" si="13"/>
        <v>876132</v>
      </c>
      <c r="AT34" s="21" t="s">
        <v>39</v>
      </c>
      <c r="AU34" s="59">
        <v>0</v>
      </c>
      <c r="AV34" s="46">
        <v>0</v>
      </c>
      <c r="AW34" s="46">
        <v>1266174</v>
      </c>
      <c r="AX34" s="46">
        <v>1049148</v>
      </c>
      <c r="AY34" s="46">
        <v>2142756</v>
      </c>
      <c r="AZ34" s="46">
        <v>282213</v>
      </c>
      <c r="BA34" s="47">
        <v>847269</v>
      </c>
      <c r="BB34" s="48">
        <f t="shared" si="14"/>
        <v>5587560</v>
      </c>
      <c r="BC34" s="54" t="s">
        <v>39</v>
      </c>
      <c r="BD34" s="59">
        <v>0</v>
      </c>
      <c r="BE34" s="46">
        <v>0</v>
      </c>
      <c r="BF34" s="46">
        <v>165123</v>
      </c>
      <c r="BG34" s="46">
        <v>370548</v>
      </c>
      <c r="BH34" s="46">
        <v>0</v>
      </c>
      <c r="BI34" s="46">
        <v>225864</v>
      </c>
      <c r="BJ34" s="47">
        <v>0</v>
      </c>
      <c r="BK34" s="48">
        <f t="shared" si="15"/>
        <v>761535</v>
      </c>
      <c r="BL34" s="54" t="s">
        <v>39</v>
      </c>
      <c r="BM34" s="59">
        <v>0</v>
      </c>
      <c r="BN34" s="46">
        <v>0</v>
      </c>
      <c r="BO34" s="46">
        <v>0</v>
      </c>
      <c r="BP34" s="46">
        <v>0</v>
      </c>
      <c r="BQ34" s="46">
        <v>716670</v>
      </c>
      <c r="BR34" s="46">
        <v>829710</v>
      </c>
      <c r="BS34" s="47">
        <v>301014</v>
      </c>
      <c r="BT34" s="48">
        <f t="shared" si="16"/>
        <v>1847394</v>
      </c>
      <c r="BU34" s="54" t="s">
        <v>39</v>
      </c>
      <c r="BV34" s="59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 x14ac:dyDescent="0.15">
      <c r="A35" s="21" t="s">
        <v>40</v>
      </c>
      <c r="B35" s="59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59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59">
        <v>0</v>
      </c>
      <c r="U35" s="46">
        <v>0</v>
      </c>
      <c r="V35" s="46">
        <v>813573</v>
      </c>
      <c r="W35" s="46">
        <v>312912</v>
      </c>
      <c r="X35" s="46">
        <v>282834</v>
      </c>
      <c r="Y35" s="46">
        <v>0</v>
      </c>
      <c r="Z35" s="47">
        <v>0</v>
      </c>
      <c r="AA35" s="48">
        <f t="shared" si="11"/>
        <v>1409319</v>
      </c>
      <c r="AB35" s="21" t="s">
        <v>40</v>
      </c>
      <c r="AC35" s="59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62">
        <f t="shared" si="12"/>
        <v>0</v>
      </c>
      <c r="AK35" s="21" t="s">
        <v>40</v>
      </c>
      <c r="AL35" s="59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0</v>
      </c>
      <c r="AS35" s="48">
        <f t="shared" si="13"/>
        <v>0</v>
      </c>
      <c r="AT35" s="21" t="s">
        <v>40</v>
      </c>
      <c r="AU35" s="59">
        <v>0</v>
      </c>
      <c r="AV35" s="46">
        <v>0</v>
      </c>
      <c r="AW35" s="46">
        <v>242667</v>
      </c>
      <c r="AX35" s="46">
        <v>508122</v>
      </c>
      <c r="AY35" s="46">
        <v>0</v>
      </c>
      <c r="AZ35" s="46">
        <v>0</v>
      </c>
      <c r="BA35" s="47">
        <v>0</v>
      </c>
      <c r="BB35" s="48">
        <f t="shared" si="14"/>
        <v>750789</v>
      </c>
      <c r="BC35" s="54" t="s">
        <v>40</v>
      </c>
      <c r="BD35" s="59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59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7">
        <v>0</v>
      </c>
      <c r="BT35" s="48">
        <f t="shared" si="16"/>
        <v>0</v>
      </c>
      <c r="BU35" s="54" t="s">
        <v>40</v>
      </c>
      <c r="BV35" s="59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 x14ac:dyDescent="0.15">
      <c r="A36" s="21" t="s">
        <v>41</v>
      </c>
      <c r="B36" s="59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59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59">
        <v>0</v>
      </c>
      <c r="U36" s="46">
        <v>0</v>
      </c>
      <c r="V36" s="46">
        <v>149895</v>
      </c>
      <c r="W36" s="46">
        <v>0</v>
      </c>
      <c r="X36" s="46">
        <v>56520</v>
      </c>
      <c r="Y36" s="46">
        <v>110736</v>
      </c>
      <c r="Z36" s="47">
        <v>0</v>
      </c>
      <c r="AA36" s="48">
        <f t="shared" si="11"/>
        <v>317151</v>
      </c>
      <c r="AB36" s="21" t="s">
        <v>41</v>
      </c>
      <c r="AC36" s="59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62">
        <f t="shared" si="12"/>
        <v>0</v>
      </c>
      <c r="AK36" s="21" t="s">
        <v>41</v>
      </c>
      <c r="AL36" s="59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59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59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59">
        <v>0</v>
      </c>
      <c r="BN36" s="46">
        <v>0</v>
      </c>
      <c r="BO36" s="46">
        <v>0</v>
      </c>
      <c r="BP36" s="46">
        <v>0</v>
      </c>
      <c r="BQ36" s="46">
        <v>516645</v>
      </c>
      <c r="BR36" s="46">
        <v>0</v>
      </c>
      <c r="BS36" s="47">
        <v>0</v>
      </c>
      <c r="BT36" s="48">
        <f t="shared" si="16"/>
        <v>516645</v>
      </c>
      <c r="BU36" s="54" t="s">
        <v>41</v>
      </c>
      <c r="BV36" s="59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 x14ac:dyDescent="0.2">
      <c r="A37" s="25" t="s">
        <v>42</v>
      </c>
      <c r="B37" s="60">
        <v>0</v>
      </c>
      <c r="C37" s="49">
        <v>0</v>
      </c>
      <c r="D37" s="49">
        <v>69340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69340</v>
      </c>
      <c r="J37" s="25" t="s">
        <v>42</v>
      </c>
      <c r="K37" s="60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60">
        <v>0</v>
      </c>
      <c r="U37" s="49">
        <v>0</v>
      </c>
      <c r="V37" s="49">
        <v>1497946</v>
      </c>
      <c r="W37" s="49">
        <v>1427455</v>
      </c>
      <c r="X37" s="49">
        <v>1740330</v>
      </c>
      <c r="Y37" s="49">
        <v>630496</v>
      </c>
      <c r="Z37" s="50">
        <v>199818</v>
      </c>
      <c r="AA37" s="51">
        <f t="shared" si="11"/>
        <v>5496045</v>
      </c>
      <c r="AB37" s="25" t="s">
        <v>42</v>
      </c>
      <c r="AC37" s="60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63">
        <f t="shared" si="12"/>
        <v>0</v>
      </c>
      <c r="AK37" s="25" t="s">
        <v>42</v>
      </c>
      <c r="AL37" s="60">
        <v>0</v>
      </c>
      <c r="AM37" s="49">
        <v>248976</v>
      </c>
      <c r="AN37" s="49">
        <v>505872</v>
      </c>
      <c r="AO37" s="49">
        <v>874359</v>
      </c>
      <c r="AP37" s="49">
        <v>1229526</v>
      </c>
      <c r="AQ37" s="49">
        <v>265725</v>
      </c>
      <c r="AR37" s="50">
        <v>0</v>
      </c>
      <c r="AS37" s="51">
        <f t="shared" si="13"/>
        <v>3124458</v>
      </c>
      <c r="AT37" s="25" t="s">
        <v>42</v>
      </c>
      <c r="AU37" s="60">
        <v>0</v>
      </c>
      <c r="AV37" s="49">
        <v>0</v>
      </c>
      <c r="AW37" s="49">
        <v>257112.00000000003</v>
      </c>
      <c r="AX37" s="49">
        <v>772569</v>
      </c>
      <c r="AY37" s="49">
        <v>5164335</v>
      </c>
      <c r="AZ37" s="49">
        <v>1669500</v>
      </c>
      <c r="BA37" s="50">
        <v>764577</v>
      </c>
      <c r="BB37" s="51">
        <f t="shared" si="14"/>
        <v>8628093</v>
      </c>
      <c r="BC37" s="55" t="s">
        <v>42</v>
      </c>
      <c r="BD37" s="60">
        <v>0</v>
      </c>
      <c r="BE37" s="49">
        <v>0</v>
      </c>
      <c r="BF37" s="49">
        <v>0</v>
      </c>
      <c r="BG37" s="49">
        <v>185274</v>
      </c>
      <c r="BH37" s="49">
        <v>0</v>
      </c>
      <c r="BI37" s="49">
        <v>225864</v>
      </c>
      <c r="BJ37" s="50">
        <v>0</v>
      </c>
      <c r="BK37" s="51">
        <f t="shared" si="15"/>
        <v>411138</v>
      </c>
      <c r="BL37" s="55" t="s">
        <v>42</v>
      </c>
      <c r="BM37" s="60">
        <v>0</v>
      </c>
      <c r="BN37" s="49">
        <v>0</v>
      </c>
      <c r="BO37" s="49">
        <v>0</v>
      </c>
      <c r="BP37" s="49">
        <v>275994</v>
      </c>
      <c r="BQ37" s="49">
        <v>2602971</v>
      </c>
      <c r="BR37" s="49">
        <v>8182887</v>
      </c>
      <c r="BS37" s="50">
        <v>4199126</v>
      </c>
      <c r="BT37" s="51">
        <f t="shared" si="16"/>
        <v>15260978</v>
      </c>
      <c r="BU37" s="55" t="s">
        <v>42</v>
      </c>
      <c r="BV37" s="60">
        <v>0</v>
      </c>
      <c r="BW37" s="49">
        <v>0</v>
      </c>
      <c r="BX37" s="49">
        <v>0</v>
      </c>
      <c r="BY37" s="49">
        <v>0</v>
      </c>
      <c r="BZ37" s="49">
        <v>266310</v>
      </c>
      <c r="CA37" s="49">
        <v>0</v>
      </c>
      <c r="CB37" s="50">
        <v>0</v>
      </c>
      <c r="CC37" s="51">
        <f t="shared" si="17"/>
        <v>266310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A4:A6"/>
    <mergeCell ref="B4:I5"/>
    <mergeCell ref="J4:J6"/>
    <mergeCell ref="K4:R5"/>
    <mergeCell ref="T4:AA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CB1:CC1"/>
    <mergeCell ref="CB2:CC2"/>
    <mergeCell ref="BU4:BU6"/>
    <mergeCell ref="BV4:CC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2020-12-16T07:07:31Z</cp:lastPrinted>
  <dcterms:created xsi:type="dcterms:W3CDTF">2011-02-15T07:39:11Z</dcterms:created>
  <dcterms:modified xsi:type="dcterms:W3CDTF">2021-08-25T05:56:16Z</dcterms:modified>
</cp:coreProperties>
</file>