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3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<sst xmlns="http://schemas.openxmlformats.org/spreadsheetml/2006/main" count="624" uniqueCount="73">
  <si>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</si>
  <si>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</si>
  <si>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</si>
  <si>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</si>
  <si>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</si>
  <si>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</si>
  <si>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</si>
  <si>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</si>
  <si>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</si>
  <si>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</si>
  <si>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</si>
  <si>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</si>
  <si>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</si>
  <si>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</si>
  <si>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</si>
  <si>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</si>
  <si>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</si>
  <si>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</si>
  <si>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</si>
  <si>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</si>
  <si>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</si>
  <si>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</si>
  <si>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</si>
  <si>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</si>
  <si>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</si>
  <si>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</si>
  <si>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</si>
  <si>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</si>
  <si>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</si>
  <si>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</si>
  <si>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</si>
  <si>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</si>
  <si>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</si>
  <si>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</si>
  <si>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</si>
  <si>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</si>
  <si>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</si>
  <si>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</si>
  <si>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</si>
  <si>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</si>
  <si>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</si>
  <si>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</si>
  <si>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</si>
  <si>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</si>
  <si>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</si>
  <si>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</si>
  <si>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</si>
  <si>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</si>
  <si>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</si>
  <si>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</si>
  <si>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</si>
  <si>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</si>
  <si>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</si>
  <si>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</si>
  <si>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</si>
  <si>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</si>
  <si>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</si>
  <si>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>第４－１表　保険者別 地域密着型（介護予防）サービス受給者数</t>
  </si>
  <si>
    <t>現物給付（11月サービス分）</t>
  </si>
  <si>
    <t>償還給付（12月支出決定分）</t>
  </si>
  <si>
    <t>（単位：人）</t>
  </si>
  <si>
    <t>都道府県</t>
  </si>
  <si>
    <t>保険者名</t>
  </si>
  <si>
    <t>総数</t>
  </si>
  <si>
    <t>（再掲）第１号被保険者</t>
  </si>
  <si>
    <t>（再掲）第２号被保険者</t>
  </si>
  <si>
    <t>経過的_x000D_
要介護</t>
  </si>
  <si>
    <t>合計</t>
  </si>
  <si>
    <t>計</t>
  </si>
  <si>
    <t>全国計</t>
  </si>
  <si>
    <t>和歌山県</t>
  </si>
  <si>
    <t xml:space="preserve"> 現物給付（1月サービス分）</t>
    <phoneticPr fontId="2"/>
  </si>
  <si>
    <t xml:space="preserve"> 償還給付（2月支出決定分）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</si>
</sst>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>
      <alignment vertical="center"/>
    </xf>
    <xf numFmtId="0" fontId="6" fillId="0" borderId="70">
      <alignment horizontal="center" vertical="center"/>
    </xf>
    <xf numFmtId="0" fontId="6" fillId="0" borderId="71">
      <alignment horizontal="left" vertical="center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</cellStyleXfs>
  <cellXfs count="16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/>
    </xf>
    <xf numFmtId="177" fontId="7" fillId="0" borderId="68" xfId="0" applyNumberFormat="1" applyFont="1" applyBorder="1" applyAlignment="1">
      <alignment horizontal="right" vertical="center" shrinkToFit="1"/>
    </xf>
    <xf numFmtId="177" fontId="7" fillId="0" borderId="69" xfId="0" applyNumberFormat="1" applyFont="1" applyBorder="1" applyAlignment="1">
      <alignment horizontal="right" vertical="center" shrinkToFit="1"/>
    </xf>
    <xf numFmtId="177" fontId="7" fillId="0" borderId="59" xfId="0" applyNumberFormat="1" applyFont="1" applyBorder="1" applyAlignment="1">
      <alignment horizontal="right" vertical="center" shrinkToFit="1"/>
    </xf>
    <xf numFmtId="0" fontId="6" fillId="0" borderId="70" xfId="1" applyFont="1" applyBorder="1">
      <alignment horizontal="center" vertical="center"/>
    </xf>
    <xf numFmtId="0" fontId="6" fillId="0" borderId="71" xfId="2" applyFont="1" applyBorder="1">
      <alignment horizontal="left" vertical="center"/>
    </xf>
    <xf numFmtId="177" fontId="7" fillId="0" borderId="70" xfId="3" applyNumberFormat="1" applyFont="1" applyBorder="1">
      <alignment horizontal="right" vertical="center" shrinkToFit="1"/>
    </xf>
    <xf numFmtId="177" fontId="7" fillId="0" borderId="72" xfId="4" applyNumberFormat="1" applyFont="1" applyBorder="1">
      <alignment horizontal="right" vertical="center" shrinkToFit="1"/>
    </xf>
    <xf numFmtId="177" fontId="7" fillId="0" borderId="72" xfId="5" applyNumberFormat="1" applyFont="1" applyBorder="1">
      <alignment horizontal="right" vertical="center" shrinkToFit="1"/>
    </xf>
    <xf numFmtId="177" fontId="7" fillId="0" borderId="72" xfId="6" applyNumberFormat="1" applyFont="1" applyBorder="1">
      <alignment horizontal="right" vertical="center" shrinkToFit="1"/>
    </xf>
    <xf numFmtId="177" fontId="7" fillId="0" borderId="72" xfId="7" applyNumberFormat="1" applyFont="1" applyBorder="1">
      <alignment horizontal="right" vertical="center" shrinkToFit="1"/>
    </xf>
    <xf numFmtId="177" fontId="7" fillId="0" borderId="72" xfId="8" applyNumberFormat="1" applyFont="1" applyBorder="1">
      <alignment horizontal="right" vertical="center" shrinkToFit="1"/>
    </xf>
    <xf numFmtId="177" fontId="7" fillId="0" borderId="72" xfId="9" applyNumberFormat="1" applyFont="1" applyBorder="1">
      <alignment horizontal="right" vertical="center" shrinkToFit="1"/>
    </xf>
    <xf numFmtId="177" fontId="7" fillId="0" borderId="71" xfId="10" applyNumberFormat="1" applyFont="1" applyBorder="1">
      <alignment horizontal="right" vertical="center" shrinkToFit="1"/>
    </xf>
    <xf numFmtId="177" fontId="7" fillId="0" borderId="70" xfId="11" applyNumberFormat="1" applyFont="1" applyBorder="1">
      <alignment horizontal="right" vertical="center" shrinkToFit="1"/>
    </xf>
    <xf numFmtId="177" fontId="7" fillId="0" borderId="72" xfId="12" applyNumberFormat="1" applyFont="1" applyBorder="1">
      <alignment horizontal="right" vertical="center" shrinkToFit="1"/>
    </xf>
    <xf numFmtId="177" fontId="7" fillId="0" borderId="72" xfId="13" applyNumberFormat="1" applyFont="1" applyBorder="1">
      <alignment horizontal="right" vertical="center" shrinkToFit="1"/>
    </xf>
    <xf numFmtId="177" fontId="7" fillId="0" borderId="72" xfId="14" applyNumberFormat="1" applyFont="1" applyBorder="1">
      <alignment horizontal="right" vertical="center" shrinkToFit="1"/>
    </xf>
    <xf numFmtId="177" fontId="7" fillId="0" borderId="72" xfId="15" applyNumberFormat="1" applyFont="1" applyBorder="1">
      <alignment horizontal="right" vertical="center" shrinkToFit="1"/>
    </xf>
    <xf numFmtId="177" fontId="7" fillId="0" borderId="72" xfId="16" applyNumberFormat="1" applyFont="1" applyBorder="1">
      <alignment horizontal="right" vertical="center" shrinkToFit="1"/>
    </xf>
    <xf numFmtId="177" fontId="7" fillId="0" borderId="72" xfId="17" applyNumberFormat="1" applyFont="1" applyBorder="1">
      <alignment horizontal="right" vertical="center" shrinkToFit="1"/>
    </xf>
    <xf numFmtId="177" fontId="7" fillId="0" borderId="72" xfId="18" applyNumberFormat="1" applyFont="1" applyBorder="1">
      <alignment horizontal="right" vertical="center" shrinkToFit="1"/>
    </xf>
    <xf numFmtId="177" fontId="7" fillId="0" borderId="71" xfId="19" applyNumberFormat="1" applyFont="1" applyBorder="1">
      <alignment horizontal="right" vertical="center" shrinkToFit="1"/>
    </xf>
    <xf numFmtId="177" fontId="7" fillId="0" borderId="70" xfId="20" applyNumberFormat="1" applyFont="1" applyBorder="1">
      <alignment horizontal="right" vertical="center" shrinkToFit="1"/>
    </xf>
    <xf numFmtId="177" fontId="7" fillId="0" borderId="72" xfId="21" applyNumberFormat="1" applyFont="1" applyBorder="1">
      <alignment horizontal="right" vertical="center" shrinkToFit="1"/>
    </xf>
    <xf numFmtId="177" fontId="7" fillId="0" borderId="72" xfId="22" applyNumberFormat="1" applyFont="1" applyBorder="1">
      <alignment horizontal="right" vertical="center" shrinkToFit="1"/>
    </xf>
    <xf numFmtId="177" fontId="7" fillId="0" borderId="72" xfId="23" applyNumberFormat="1" applyFont="1" applyBorder="1">
      <alignment horizontal="right" vertical="center" shrinkToFit="1"/>
    </xf>
    <xf numFmtId="177" fontId="7" fillId="0" borderId="72" xfId="24" applyNumberFormat="1" applyFont="1" applyBorder="1">
      <alignment horizontal="right" vertical="center" shrinkToFit="1"/>
    </xf>
    <xf numFmtId="177" fontId="7" fillId="0" borderId="72" xfId="25" applyNumberFormat="1" applyFont="1" applyBorder="1">
      <alignment horizontal="right" vertical="center" shrinkToFit="1"/>
    </xf>
    <xf numFmtId="177" fontId="7" fillId="0" borderId="72" xfId="26" applyNumberFormat="1" applyFont="1" applyBorder="1">
      <alignment horizontal="right" vertical="center" shrinkToFit="1"/>
    </xf>
    <xf numFmtId="177" fontId="7" fillId="0" borderId="72" xfId="27" applyNumberFormat="1" applyFont="1" applyBorder="1">
      <alignment horizontal="right" vertical="center" shrinkToFit="1"/>
    </xf>
    <xf numFmtId="177" fontId="7" fillId="0" borderId="71" xfId="28" applyNumberFormat="1" applyFont="1" applyBorder="1">
      <alignment horizontal="right" vertical="center" shrinkToFit="1"/>
    </xf>
    <xf numFmtId="176" fontId="0" fillId="0" borderId="46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 wrapText="1" indent="6"/>
    </xf>
    <xf numFmtId="0" fontId="5" fillId="0" borderId="61" xfId="0" applyFont="1" applyBorder="1" applyAlignment="1">
      <alignment horizontal="center" vertical="center" wrapText="1" indent="6"/>
    </xf>
    <xf numFmtId="0" fontId="5" fillId="0" borderId="62" xfId="0" applyFont="1" applyBorder="1" applyAlignment="1">
      <alignment horizontal="center" vertical="center" wrapText="1" indent="6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</cellXfs>
  <cellStyles count="29">
    <cellStyle name="ns0_0" xfId="1"/>
    <cellStyle name="ns0_1" xfId="2"/>
    <cellStyle name="ns0_10" xfId="10"/>
    <cellStyle name="ns0_11" xfId="11"/>
    <cellStyle name="ns0_12" xfId="12"/>
    <cellStyle name="ns0_13" xfId="13"/>
    <cellStyle name="ns0_14" xfId="14"/>
    <cellStyle name="ns0_15" xfId="15"/>
    <cellStyle name="ns0_16" xfId="16"/>
    <cellStyle name="ns0_17" xfId="17"/>
    <cellStyle name="ns0_18" xfId="18"/>
    <cellStyle name="ns0_19" xfId="19"/>
    <cellStyle name="ns0_2" xfId="3"/>
    <cellStyle name="ns0_20" xfId="20"/>
    <cellStyle name="ns0_21" xfId="21"/>
    <cellStyle name="ns0_22" xfId="22"/>
    <cellStyle name="ns0_23" xfId="23"/>
    <cellStyle name="ns0_24" xfId="24"/>
    <cellStyle name="ns0_25" xfId="25"/>
    <cellStyle name="ns0_26" xfId="26"/>
    <cellStyle name="ns0_27" xfId="27"/>
    <cellStyle name="ns0_28" xfId="28"/>
    <cellStyle name="ns0_3" xfId="4"/>
    <cellStyle name="ns0_5" xfId="5"/>
    <cellStyle name="ns0_6" xfId="6"/>
    <cellStyle name="ns0_7" xfId="7"/>
    <cellStyle name="ns0_8" xfId="8"/>
    <cellStyle name="ns0_9" xfId="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57" width="9" style="1"/>
    <col min="58" max="58" width="11.625" style="1" customWidth="1"/>
    <col min="59" max="59" width="17.625" style="1" customWidth="1"/>
    <col min="60" max="85" width="9" style="1" customWidth="1"/>
    <col min="86" max="16384" width="9" style="1"/>
  </cols>
  <sheetData>
    <row r="1" spans="1:85" ht="15" customHeight="1" thickTop="1" x14ac:dyDescent="0.2">
      <c r="A1" s="8" t="s">
        <v>46</v>
      </c>
      <c r="B1" s="8"/>
      <c r="C1" s="8"/>
      <c r="D1" s="8"/>
      <c r="E1" s="99"/>
      <c r="F1" s="100"/>
      <c r="G1" s="100"/>
      <c r="H1" s="112" t="s">
        <v>71</v>
      </c>
      <c r="I1" s="113"/>
      <c r="J1" s="8" t="s">
        <v>46</v>
      </c>
      <c r="K1" s="8"/>
      <c r="L1" s="8"/>
      <c r="M1" s="8"/>
      <c r="N1" s="99"/>
      <c r="O1" s="100"/>
      <c r="P1" s="100"/>
      <c r="Q1" s="112" t="str">
        <f>$H$1</f>
        <v xml:space="preserve"> 現物給付（1月サービス分）</v>
      </c>
      <c r="R1" s="121"/>
      <c r="S1" s="8" t="s">
        <v>46</v>
      </c>
      <c r="T1" s="8"/>
      <c r="U1" s="8"/>
      <c r="V1" s="8"/>
      <c r="W1" s="99"/>
      <c r="X1" s="100"/>
      <c r="Y1" s="100"/>
      <c r="Z1" s="112" t="str">
        <f>$H$1</f>
        <v xml:space="preserve"> 現物給付（1月サービス分）</v>
      </c>
      <c r="AA1" s="113"/>
      <c r="BF1" s="34" t="s">
        <v>57</v>
      </c>
      <c r="BG1" s="35"/>
      <c r="BH1" s="36"/>
      <c r="BI1" s="36"/>
      <c r="BJ1" s="36"/>
      <c r="BK1" s="36"/>
      <c r="BL1" s="125" t="s">
        <v>58</v>
      </c>
      <c r="BM1" s="126" t="s">
        <v>58</v>
      </c>
      <c r="BN1" s="126" t="s">
        <v>58</v>
      </c>
      <c r="BO1" s="127" t="s">
        <v>58</v>
      </c>
      <c r="BP1" s="36"/>
      <c r="BQ1" s="36"/>
      <c r="BR1" s="36"/>
      <c r="BS1" s="36"/>
      <c r="BT1" s="36"/>
      <c r="BU1" s="35"/>
      <c r="BV1" s="35"/>
      <c r="BW1" s="35"/>
      <c r="BX1" s="35"/>
      <c r="BY1" s="37"/>
      <c r="BZ1" s="37"/>
      <c r="CA1" s="37"/>
      <c r="CB1" s="37"/>
      <c r="CC1" s="37"/>
      <c r="CD1" s="37"/>
      <c r="CE1" s="37"/>
      <c r="CF1" s="37"/>
      <c r="CG1" s="37"/>
    </row>
    <row r="2" spans="1:85" ht="15" customHeight="1" thickBot="1" x14ac:dyDescent="0.25">
      <c r="A2" s="8"/>
      <c r="B2" s="8"/>
      <c r="C2" s="8"/>
      <c r="D2" s="8"/>
      <c r="E2" s="101"/>
      <c r="F2" s="101"/>
      <c r="G2" s="101"/>
      <c r="H2" s="114" t="s">
        <v>72</v>
      </c>
      <c r="I2" s="115"/>
      <c r="J2" s="8"/>
      <c r="K2" s="8"/>
      <c r="L2" s="8"/>
      <c r="M2" s="8"/>
      <c r="N2" s="101"/>
      <c r="O2" s="101"/>
      <c r="P2" s="101"/>
      <c r="Q2" s="114" t="str">
        <f>$H$2</f>
        <v xml:space="preserve"> 償還給付（2月支出決定分）</v>
      </c>
      <c r="R2" s="115"/>
      <c r="S2" s="11"/>
      <c r="T2" s="8"/>
      <c r="U2" s="8"/>
      <c r="V2" s="8"/>
      <c r="W2" s="101"/>
      <c r="X2" s="101"/>
      <c r="Y2" s="101"/>
      <c r="Z2" s="114" t="str">
        <f>$H$2</f>
        <v xml:space="preserve"> 償還給付（2月支出決定分）</v>
      </c>
      <c r="AA2" s="115"/>
      <c r="BF2" s="35"/>
      <c r="BG2" s="38"/>
      <c r="BH2" s="38"/>
      <c r="BI2" s="38"/>
      <c r="BJ2" s="38"/>
      <c r="BK2" s="38"/>
      <c r="BL2" s="128" t="s">
        <v>59</v>
      </c>
      <c r="BM2" s="129" t="s">
        <v>59</v>
      </c>
      <c r="BN2" s="129" t="s">
        <v>59</v>
      </c>
      <c r="BO2" s="130" t="s">
        <v>59</v>
      </c>
      <c r="BP2" s="38"/>
      <c r="BQ2" s="38"/>
      <c r="BR2" s="38"/>
      <c r="BS2" s="38"/>
      <c r="BT2" s="38"/>
      <c r="BU2" s="39"/>
      <c r="BV2" s="40"/>
      <c r="BW2" s="40"/>
      <c r="BX2" s="40"/>
      <c r="BY2" s="38"/>
      <c r="BZ2" s="38"/>
      <c r="CA2" s="38"/>
      <c r="CB2" s="38"/>
      <c r="CC2" s="38"/>
      <c r="CD2" s="39"/>
      <c r="CE2" s="41"/>
      <c r="CF2" s="41"/>
      <c r="CG2" s="41"/>
    </row>
    <row r="3" spans="1:85" ht="15" customHeight="1" thickTop="1" thickBot="1" x14ac:dyDescent="0.2">
      <c r="A3" s="8"/>
      <c r="B3" s="8"/>
      <c r="C3" s="8"/>
      <c r="D3" s="8"/>
      <c r="E3" s="8"/>
      <c r="F3" s="8"/>
      <c r="G3" s="8"/>
      <c r="H3" s="8"/>
      <c r="I3" s="12" t="s">
        <v>47</v>
      </c>
      <c r="J3" s="8"/>
      <c r="K3" s="8"/>
      <c r="L3" s="8"/>
      <c r="M3" s="8"/>
      <c r="N3" s="8"/>
      <c r="O3" s="8"/>
      <c r="P3" s="8"/>
      <c r="Q3" s="8"/>
      <c r="R3" s="12" t="s">
        <v>47</v>
      </c>
      <c r="S3" s="8"/>
      <c r="T3" s="8"/>
      <c r="U3" s="8"/>
      <c r="V3" s="8"/>
      <c r="W3" s="8"/>
      <c r="X3" s="8"/>
      <c r="Y3" s="8"/>
      <c r="Z3" s="8"/>
      <c r="AA3" s="12" t="s">
        <v>47</v>
      </c>
      <c r="BF3" s="42"/>
      <c r="BG3" s="43"/>
      <c r="BH3" s="43"/>
      <c r="BI3" s="43"/>
      <c r="BJ3" s="43"/>
      <c r="BK3" s="43"/>
      <c r="BL3" s="43"/>
      <c r="BM3" s="43"/>
      <c r="BN3" s="43"/>
      <c r="BO3" s="44" t="s">
        <v>60</v>
      </c>
      <c r="BP3" s="43"/>
      <c r="BQ3" s="43"/>
      <c r="BR3" s="43"/>
      <c r="BS3" s="43"/>
      <c r="BT3" s="43"/>
      <c r="BU3" s="43"/>
      <c r="BV3" s="43"/>
      <c r="BW3" s="43"/>
      <c r="BX3" s="44" t="s">
        <v>60</v>
      </c>
      <c r="BY3" s="43"/>
      <c r="BZ3" s="43"/>
      <c r="CA3" s="43"/>
      <c r="CB3" s="43"/>
      <c r="CC3" s="43"/>
      <c r="CD3" s="43"/>
      <c r="CE3" s="43"/>
      <c r="CF3" s="43"/>
      <c r="CG3" s="44" t="s">
        <v>60</v>
      </c>
    </row>
    <row r="4" spans="1:85" ht="15" customHeight="1" x14ac:dyDescent="0.15">
      <c r="A4" s="116" t="s">
        <v>48</v>
      </c>
      <c r="B4" s="118" t="s">
        <v>45</v>
      </c>
      <c r="C4" s="119"/>
      <c r="D4" s="119"/>
      <c r="E4" s="119"/>
      <c r="F4" s="119"/>
      <c r="G4" s="119"/>
      <c r="H4" s="119"/>
      <c r="I4" s="120"/>
      <c r="J4" s="116" t="s">
        <v>48</v>
      </c>
      <c r="K4" s="118" t="s">
        <v>49</v>
      </c>
      <c r="L4" s="119"/>
      <c r="M4" s="119"/>
      <c r="N4" s="119"/>
      <c r="O4" s="119"/>
      <c r="P4" s="119"/>
      <c r="Q4" s="119"/>
      <c r="R4" s="120"/>
      <c r="S4" s="116" t="s">
        <v>48</v>
      </c>
      <c r="T4" s="118" t="s">
        <v>50</v>
      </c>
      <c r="U4" s="119"/>
      <c r="V4" s="119"/>
      <c r="W4" s="119"/>
      <c r="X4" s="119"/>
      <c r="Y4" s="119"/>
      <c r="Z4" s="119"/>
      <c r="AA4" s="120"/>
      <c r="BF4" s="131" t="s">
        <v>61</v>
      </c>
      <c r="BG4" s="133" t="s">
        <v>62</v>
      </c>
      <c r="BH4" s="135" t="s">
        <v>63</v>
      </c>
      <c r="BI4" s="136"/>
      <c r="BJ4" s="136"/>
      <c r="BK4" s="136"/>
      <c r="BL4" s="136"/>
      <c r="BM4" s="136"/>
      <c r="BN4" s="136"/>
      <c r="BO4" s="137"/>
      <c r="BP4" s="122" t="s">
        <v>64</v>
      </c>
      <c r="BQ4" s="123"/>
      <c r="BR4" s="123"/>
      <c r="BS4" s="123"/>
      <c r="BT4" s="123"/>
      <c r="BU4" s="123"/>
      <c r="BV4" s="123"/>
      <c r="BW4" s="123"/>
      <c r="BX4" s="124"/>
      <c r="BY4" s="122" t="s">
        <v>65</v>
      </c>
      <c r="BZ4" s="123"/>
      <c r="CA4" s="123"/>
      <c r="CB4" s="123"/>
      <c r="CC4" s="123"/>
      <c r="CD4" s="123"/>
      <c r="CE4" s="123"/>
      <c r="CF4" s="123"/>
      <c r="CG4" s="124"/>
    </row>
    <row r="5" spans="1:85" ht="15" customHeight="1" thickBot="1" x14ac:dyDescent="0.2">
      <c r="A5" s="117"/>
      <c r="B5" s="102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  <c r="I5" s="16" t="s">
        <v>51</v>
      </c>
      <c r="J5" s="117"/>
      <c r="K5" s="102" t="s">
        <v>6</v>
      </c>
      <c r="L5" s="14" t="s">
        <v>7</v>
      </c>
      <c r="M5" s="14" t="s">
        <v>8</v>
      </c>
      <c r="N5" s="14" t="s">
        <v>9</v>
      </c>
      <c r="O5" s="14" t="s">
        <v>10</v>
      </c>
      <c r="P5" s="14" t="s">
        <v>11</v>
      </c>
      <c r="Q5" s="15" t="s">
        <v>12</v>
      </c>
      <c r="R5" s="16" t="s">
        <v>51</v>
      </c>
      <c r="S5" s="117"/>
      <c r="T5" s="102" t="s">
        <v>6</v>
      </c>
      <c r="U5" s="14" t="s">
        <v>7</v>
      </c>
      <c r="V5" s="14" t="s">
        <v>8</v>
      </c>
      <c r="W5" s="14" t="s">
        <v>9</v>
      </c>
      <c r="X5" s="14" t="s">
        <v>10</v>
      </c>
      <c r="Y5" s="14" t="s">
        <v>11</v>
      </c>
      <c r="Z5" s="15" t="s">
        <v>12</v>
      </c>
      <c r="AA5" s="16" t="s">
        <v>51</v>
      </c>
      <c r="BF5" s="132"/>
      <c r="BG5" s="134"/>
      <c r="BH5" s="45" t="s">
        <v>6</v>
      </c>
      <c r="BI5" s="46" t="s">
        <v>7</v>
      </c>
      <c r="BJ5" s="48" t="s">
        <v>8</v>
      </c>
      <c r="BK5" s="48" t="s">
        <v>9</v>
      </c>
      <c r="BL5" s="48" t="s">
        <v>10</v>
      </c>
      <c r="BM5" s="48" t="s">
        <v>11</v>
      </c>
      <c r="BN5" s="48" t="s">
        <v>12</v>
      </c>
      <c r="BO5" s="49" t="s">
        <v>67</v>
      </c>
      <c r="BP5" s="45" t="s">
        <v>6</v>
      </c>
      <c r="BQ5" s="46" t="s">
        <v>7</v>
      </c>
      <c r="BR5" s="47" t="s">
        <v>66</v>
      </c>
      <c r="BS5" s="48" t="s">
        <v>8</v>
      </c>
      <c r="BT5" s="48" t="s">
        <v>9</v>
      </c>
      <c r="BU5" s="48" t="s">
        <v>10</v>
      </c>
      <c r="BV5" s="48" t="s">
        <v>11</v>
      </c>
      <c r="BW5" s="48" t="s">
        <v>12</v>
      </c>
      <c r="BX5" s="49" t="s">
        <v>68</v>
      </c>
      <c r="BY5" s="45" t="s">
        <v>6</v>
      </c>
      <c r="BZ5" s="46" t="s">
        <v>7</v>
      </c>
      <c r="CA5" s="47" t="s">
        <v>66</v>
      </c>
      <c r="CB5" s="48" t="s">
        <v>8</v>
      </c>
      <c r="CC5" s="48" t="s">
        <v>9</v>
      </c>
      <c r="CD5" s="48" t="s">
        <v>10</v>
      </c>
      <c r="CE5" s="48" t="s">
        <v>11</v>
      </c>
      <c r="CF5" s="48" t="s">
        <v>12</v>
      </c>
      <c r="CG5" s="49" t="s">
        <v>68</v>
      </c>
    </row>
    <row r="6" spans="1:85" ht="15" customHeight="1" thickBot="1" x14ac:dyDescent="0.2">
      <c r="A6" s="21" t="s">
        <v>43</v>
      </c>
      <c r="B6" s="103">
        <f t="shared" ref="B6:H6" si="0">SUM(B7:B36)</f>
        <v>40</v>
      </c>
      <c r="C6" s="104">
        <f t="shared" si="0"/>
        <v>56</v>
      </c>
      <c r="D6" s="104">
        <f t="shared" si="0"/>
        <v>2371</v>
      </c>
      <c r="E6" s="104">
        <f t="shared" si="0"/>
        <v>1948</v>
      </c>
      <c r="F6" s="104">
        <f t="shared" si="0"/>
        <v>1692</v>
      </c>
      <c r="G6" s="104">
        <f t="shared" si="0"/>
        <v>1454</v>
      </c>
      <c r="H6" s="105">
        <f t="shared" si="0"/>
        <v>946</v>
      </c>
      <c r="I6" s="106">
        <f>SUM(B6:H6)</f>
        <v>8507</v>
      </c>
      <c r="J6" s="21" t="s">
        <v>43</v>
      </c>
      <c r="K6" s="103">
        <f t="shared" ref="K6:Q6" si="1">SUM(K7:K36)</f>
        <v>1</v>
      </c>
      <c r="L6" s="104">
        <f t="shared" si="1"/>
        <v>0</v>
      </c>
      <c r="M6" s="104">
        <f t="shared" si="1"/>
        <v>15</v>
      </c>
      <c r="N6" s="104">
        <f t="shared" si="1"/>
        <v>18</v>
      </c>
      <c r="O6" s="104">
        <f t="shared" si="1"/>
        <v>13</v>
      </c>
      <c r="P6" s="104">
        <f t="shared" si="1"/>
        <v>16</v>
      </c>
      <c r="Q6" s="105">
        <f t="shared" si="1"/>
        <v>15</v>
      </c>
      <c r="R6" s="106">
        <f>SUM(K6:Q6)</f>
        <v>78</v>
      </c>
      <c r="S6" s="21" t="s">
        <v>43</v>
      </c>
      <c r="T6" s="103">
        <f t="shared" ref="T6:Z6" si="2">SUM(T7:T36)</f>
        <v>41</v>
      </c>
      <c r="U6" s="104">
        <f t="shared" si="2"/>
        <v>56</v>
      </c>
      <c r="V6" s="104">
        <f t="shared" si="2"/>
        <v>2386</v>
      </c>
      <c r="W6" s="104">
        <f t="shared" si="2"/>
        <v>1966</v>
      </c>
      <c r="X6" s="104">
        <f t="shared" si="2"/>
        <v>1705</v>
      </c>
      <c r="Y6" s="104">
        <f t="shared" si="2"/>
        <v>1470</v>
      </c>
      <c r="Z6" s="105">
        <f t="shared" si="2"/>
        <v>961</v>
      </c>
      <c r="AA6" s="106">
        <f>SUM(T6:Z6)</f>
        <v>8585</v>
      </c>
      <c r="BF6" s="50" t="s">
        <v>69</v>
      </c>
      <c r="BG6" s="51"/>
      <c r="BH6" s="52">
        <v>5253</v>
      </c>
      <c r="BI6" s="53">
        <v>7593</v>
      </c>
      <c r="BJ6" s="53">
        <v>269956</v>
      </c>
      <c r="BK6" s="53">
        <v>230558</v>
      </c>
      <c r="BL6" s="53">
        <v>179299</v>
      </c>
      <c r="BM6" s="53">
        <v>132034</v>
      </c>
      <c r="BN6" s="53">
        <v>85086</v>
      </c>
      <c r="BO6" s="54">
        <v>909779</v>
      </c>
      <c r="BP6" s="52">
        <v>5216</v>
      </c>
      <c r="BQ6" s="53">
        <v>7543</v>
      </c>
      <c r="BR6" s="53">
        <v>0</v>
      </c>
      <c r="BS6" s="53">
        <v>267576</v>
      </c>
      <c r="BT6" s="53">
        <v>227502</v>
      </c>
      <c r="BU6" s="53">
        <v>176896</v>
      </c>
      <c r="BV6" s="53">
        <v>130363</v>
      </c>
      <c r="BW6" s="53">
        <v>83536</v>
      </c>
      <c r="BX6" s="54">
        <v>898632</v>
      </c>
      <c r="BY6" s="52">
        <v>37</v>
      </c>
      <c r="BZ6" s="53">
        <v>50</v>
      </c>
      <c r="CA6" s="53">
        <v>0</v>
      </c>
      <c r="CB6" s="53">
        <v>2380</v>
      </c>
      <c r="CC6" s="53">
        <v>3056</v>
      </c>
      <c r="CD6" s="53">
        <v>2403</v>
      </c>
      <c r="CE6" s="53">
        <v>1671</v>
      </c>
      <c r="CF6" s="53">
        <v>1550</v>
      </c>
      <c r="CG6" s="54">
        <v>11147</v>
      </c>
    </row>
    <row r="7" spans="1:85" ht="15" customHeight="1" x14ac:dyDescent="0.15">
      <c r="A7" s="85" t="s">
        <v>13</v>
      </c>
      <c r="B7" s="107">
        <v>22</v>
      </c>
      <c r="C7" s="108">
        <v>22</v>
      </c>
      <c r="D7" s="108">
        <v>1121</v>
      </c>
      <c r="E7" s="108">
        <v>818</v>
      </c>
      <c r="F7" s="108">
        <v>808</v>
      </c>
      <c r="G7" s="108">
        <v>751</v>
      </c>
      <c r="H7" s="109">
        <v>550</v>
      </c>
      <c r="I7" s="84">
        <f t="shared" ref="I7:I36" si="3">SUM(B7:H7)</f>
        <v>4092</v>
      </c>
      <c r="J7" s="85" t="s">
        <v>13</v>
      </c>
      <c r="K7" s="107">
        <v>1</v>
      </c>
      <c r="L7" s="108">
        <v>0</v>
      </c>
      <c r="M7" s="108">
        <v>10</v>
      </c>
      <c r="N7" s="108">
        <v>10</v>
      </c>
      <c r="O7" s="108">
        <v>6</v>
      </c>
      <c r="P7" s="108">
        <v>10</v>
      </c>
      <c r="Q7" s="109">
        <v>7</v>
      </c>
      <c r="R7" s="84">
        <f t="shared" ref="R7:R36" si="4">SUM(K7:Q7)</f>
        <v>44</v>
      </c>
      <c r="S7" s="85" t="s">
        <v>13</v>
      </c>
      <c r="T7" s="107">
        <v>23</v>
      </c>
      <c r="U7" s="108">
        <v>22</v>
      </c>
      <c r="V7" s="108">
        <v>1131</v>
      </c>
      <c r="W7" s="108">
        <v>828</v>
      </c>
      <c r="X7" s="108">
        <v>814</v>
      </c>
      <c r="Y7" s="108">
        <v>761</v>
      </c>
      <c r="Z7" s="109">
        <v>557</v>
      </c>
      <c r="AA7" s="84">
        <f t="shared" ref="AA7:AA36" si="5">SUM(T7:Z7)</f>
        <v>4136</v>
      </c>
      <c r="BF7" s="55" t="s">
        <v>70</v>
      </c>
      <c r="BG7" s="56" t="s">
        <v>13</v>
      </c>
      <c r="BH7" s="57">
        <v>21</v>
      </c>
      <c r="BI7" s="58">
        <v>24</v>
      </c>
      <c r="BJ7" s="59">
        <v>1162</v>
      </c>
      <c r="BK7" s="60">
        <v>841</v>
      </c>
      <c r="BL7" s="61">
        <v>840</v>
      </c>
      <c r="BM7" s="62">
        <v>790</v>
      </c>
      <c r="BN7" s="63">
        <v>558</v>
      </c>
      <c r="BO7" s="64">
        <v>4236</v>
      </c>
      <c r="BP7" s="65">
        <v>20</v>
      </c>
      <c r="BQ7" s="66">
        <v>24</v>
      </c>
      <c r="BR7" s="67">
        <v>0</v>
      </c>
      <c r="BS7" s="68">
        <v>1152</v>
      </c>
      <c r="BT7" s="69">
        <v>830</v>
      </c>
      <c r="BU7" s="70">
        <v>832</v>
      </c>
      <c r="BV7" s="71">
        <v>780</v>
      </c>
      <c r="BW7" s="72">
        <v>553</v>
      </c>
      <c r="BX7" s="73">
        <v>4191</v>
      </c>
      <c r="BY7" s="74">
        <v>1</v>
      </c>
      <c r="BZ7" s="75">
        <v>0</v>
      </c>
      <c r="CA7" s="76">
        <v>0</v>
      </c>
      <c r="CB7" s="77">
        <v>10</v>
      </c>
      <c r="CC7" s="78">
        <v>11</v>
      </c>
      <c r="CD7" s="79">
        <v>8</v>
      </c>
      <c r="CE7" s="80">
        <v>10</v>
      </c>
      <c r="CF7" s="81">
        <v>5</v>
      </c>
      <c r="CG7" s="82">
        <v>45</v>
      </c>
    </row>
    <row r="8" spans="1:85" ht="15" customHeight="1" x14ac:dyDescent="0.15">
      <c r="A8" s="87" t="s">
        <v>14</v>
      </c>
      <c r="B8" s="110">
        <v>1</v>
      </c>
      <c r="C8" s="94">
        <v>8</v>
      </c>
      <c r="D8" s="94">
        <v>112</v>
      </c>
      <c r="E8" s="94">
        <v>125</v>
      </c>
      <c r="F8" s="94">
        <v>106</v>
      </c>
      <c r="G8" s="94">
        <v>83</v>
      </c>
      <c r="H8" s="95">
        <v>50</v>
      </c>
      <c r="I8" s="86">
        <f t="shared" si="3"/>
        <v>485</v>
      </c>
      <c r="J8" s="87" t="s">
        <v>14</v>
      </c>
      <c r="K8" s="110">
        <v>0</v>
      </c>
      <c r="L8" s="94">
        <v>0</v>
      </c>
      <c r="M8" s="94">
        <v>0</v>
      </c>
      <c r="N8" s="94">
        <v>1</v>
      </c>
      <c r="O8" s="94">
        <v>0</v>
      </c>
      <c r="P8" s="94">
        <v>0</v>
      </c>
      <c r="Q8" s="95">
        <v>1</v>
      </c>
      <c r="R8" s="86">
        <f t="shared" si="4"/>
        <v>2</v>
      </c>
      <c r="S8" s="87" t="s">
        <v>14</v>
      </c>
      <c r="T8" s="110">
        <v>1</v>
      </c>
      <c r="U8" s="94">
        <v>8</v>
      </c>
      <c r="V8" s="94">
        <v>112</v>
      </c>
      <c r="W8" s="94">
        <v>126</v>
      </c>
      <c r="X8" s="94">
        <v>106</v>
      </c>
      <c r="Y8" s="94">
        <v>83</v>
      </c>
      <c r="Z8" s="95">
        <v>51</v>
      </c>
      <c r="AA8" s="86">
        <f t="shared" si="5"/>
        <v>487</v>
      </c>
      <c r="BF8" s="55" t="s">
        <v>70</v>
      </c>
      <c r="BG8" s="56" t="s">
        <v>14</v>
      </c>
      <c r="BH8" s="57">
        <v>1</v>
      </c>
      <c r="BI8" s="58">
        <v>7</v>
      </c>
      <c r="BJ8" s="59">
        <v>109</v>
      </c>
      <c r="BK8" s="60">
        <v>133</v>
      </c>
      <c r="BL8" s="61">
        <v>116</v>
      </c>
      <c r="BM8" s="62">
        <v>84</v>
      </c>
      <c r="BN8" s="63">
        <v>49</v>
      </c>
      <c r="BO8" s="64">
        <v>499</v>
      </c>
      <c r="BP8" s="65">
        <v>1</v>
      </c>
      <c r="BQ8" s="66">
        <v>7</v>
      </c>
      <c r="BR8" s="67">
        <v>0</v>
      </c>
      <c r="BS8" s="68">
        <v>109</v>
      </c>
      <c r="BT8" s="69">
        <v>132</v>
      </c>
      <c r="BU8" s="70">
        <v>116</v>
      </c>
      <c r="BV8" s="71">
        <v>84</v>
      </c>
      <c r="BW8" s="72">
        <v>48</v>
      </c>
      <c r="BX8" s="73">
        <v>497</v>
      </c>
      <c r="BY8" s="74">
        <v>0</v>
      </c>
      <c r="BZ8" s="75">
        <v>0</v>
      </c>
      <c r="CA8" s="76">
        <v>0</v>
      </c>
      <c r="CB8" s="77">
        <v>0</v>
      </c>
      <c r="CC8" s="78">
        <v>1</v>
      </c>
      <c r="CD8" s="79">
        <v>0</v>
      </c>
      <c r="CE8" s="80">
        <v>0</v>
      </c>
      <c r="CF8" s="81">
        <v>1</v>
      </c>
      <c r="CG8" s="82">
        <v>2</v>
      </c>
    </row>
    <row r="9" spans="1:85" ht="15" customHeight="1" x14ac:dyDescent="0.15">
      <c r="A9" s="87" t="s">
        <v>15</v>
      </c>
      <c r="B9" s="110">
        <v>1</v>
      </c>
      <c r="C9" s="94">
        <v>2</v>
      </c>
      <c r="D9" s="94">
        <v>219</v>
      </c>
      <c r="E9" s="94">
        <v>104</v>
      </c>
      <c r="F9" s="94">
        <v>78</v>
      </c>
      <c r="G9" s="94">
        <v>46</v>
      </c>
      <c r="H9" s="95">
        <v>28</v>
      </c>
      <c r="I9" s="86">
        <f t="shared" si="3"/>
        <v>478</v>
      </c>
      <c r="J9" s="87" t="s">
        <v>15</v>
      </c>
      <c r="K9" s="110">
        <v>0</v>
      </c>
      <c r="L9" s="94">
        <v>0</v>
      </c>
      <c r="M9" s="94">
        <v>3</v>
      </c>
      <c r="N9" s="94">
        <v>1</v>
      </c>
      <c r="O9" s="94">
        <v>1</v>
      </c>
      <c r="P9" s="94">
        <v>0</v>
      </c>
      <c r="Q9" s="95">
        <v>0</v>
      </c>
      <c r="R9" s="86">
        <f t="shared" si="4"/>
        <v>5</v>
      </c>
      <c r="S9" s="87" t="s">
        <v>15</v>
      </c>
      <c r="T9" s="110">
        <v>1</v>
      </c>
      <c r="U9" s="94">
        <v>2</v>
      </c>
      <c r="V9" s="94">
        <v>222</v>
      </c>
      <c r="W9" s="94">
        <v>105</v>
      </c>
      <c r="X9" s="94">
        <v>79</v>
      </c>
      <c r="Y9" s="94">
        <v>46</v>
      </c>
      <c r="Z9" s="95">
        <v>28</v>
      </c>
      <c r="AA9" s="86">
        <f t="shared" si="5"/>
        <v>483</v>
      </c>
      <c r="BF9" s="55" t="s">
        <v>70</v>
      </c>
      <c r="BG9" s="56" t="s">
        <v>15</v>
      </c>
      <c r="BH9" s="57">
        <v>1</v>
      </c>
      <c r="BI9" s="58">
        <v>3</v>
      </c>
      <c r="BJ9" s="59">
        <v>233</v>
      </c>
      <c r="BK9" s="60">
        <v>101</v>
      </c>
      <c r="BL9" s="61">
        <v>88</v>
      </c>
      <c r="BM9" s="62">
        <v>47</v>
      </c>
      <c r="BN9" s="63">
        <v>32</v>
      </c>
      <c r="BO9" s="64">
        <v>505</v>
      </c>
      <c r="BP9" s="65">
        <v>1</v>
      </c>
      <c r="BQ9" s="66">
        <v>3</v>
      </c>
      <c r="BR9" s="67">
        <v>0</v>
      </c>
      <c r="BS9" s="68">
        <v>230</v>
      </c>
      <c r="BT9" s="69">
        <v>100</v>
      </c>
      <c r="BU9" s="70">
        <v>87</v>
      </c>
      <c r="BV9" s="71">
        <v>46</v>
      </c>
      <c r="BW9" s="72">
        <v>32</v>
      </c>
      <c r="BX9" s="73">
        <v>499</v>
      </c>
      <c r="BY9" s="74">
        <v>0</v>
      </c>
      <c r="BZ9" s="75">
        <v>0</v>
      </c>
      <c r="CA9" s="76">
        <v>0</v>
      </c>
      <c r="CB9" s="77">
        <v>3</v>
      </c>
      <c r="CC9" s="78">
        <v>1</v>
      </c>
      <c r="CD9" s="79">
        <v>1</v>
      </c>
      <c r="CE9" s="80">
        <v>1</v>
      </c>
      <c r="CF9" s="81">
        <v>0</v>
      </c>
      <c r="CG9" s="82">
        <v>6</v>
      </c>
    </row>
    <row r="10" spans="1:85" ht="15" customHeight="1" x14ac:dyDescent="0.15">
      <c r="A10" s="87" t="s">
        <v>16</v>
      </c>
      <c r="B10" s="110">
        <v>2</v>
      </c>
      <c r="C10" s="94">
        <v>6</v>
      </c>
      <c r="D10" s="94">
        <v>38</v>
      </c>
      <c r="E10" s="94">
        <v>59</v>
      </c>
      <c r="F10" s="94">
        <v>55</v>
      </c>
      <c r="G10" s="94">
        <v>64</v>
      </c>
      <c r="H10" s="95">
        <v>25</v>
      </c>
      <c r="I10" s="86">
        <f t="shared" si="3"/>
        <v>249</v>
      </c>
      <c r="J10" s="87" t="s">
        <v>16</v>
      </c>
      <c r="K10" s="110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5">
        <v>0</v>
      </c>
      <c r="R10" s="86">
        <f t="shared" si="4"/>
        <v>0</v>
      </c>
      <c r="S10" s="87" t="s">
        <v>16</v>
      </c>
      <c r="T10" s="110">
        <v>2</v>
      </c>
      <c r="U10" s="94">
        <v>6</v>
      </c>
      <c r="V10" s="94">
        <v>38</v>
      </c>
      <c r="W10" s="94">
        <v>59</v>
      </c>
      <c r="X10" s="94">
        <v>55</v>
      </c>
      <c r="Y10" s="94">
        <v>64</v>
      </c>
      <c r="Z10" s="95">
        <v>25</v>
      </c>
      <c r="AA10" s="86">
        <f t="shared" si="5"/>
        <v>249</v>
      </c>
      <c r="BF10" s="55" t="s">
        <v>70</v>
      </c>
      <c r="BG10" s="56" t="s">
        <v>16</v>
      </c>
      <c r="BH10" s="57">
        <v>1</v>
      </c>
      <c r="BI10" s="58">
        <v>7</v>
      </c>
      <c r="BJ10" s="59">
        <v>41</v>
      </c>
      <c r="BK10" s="60">
        <v>57</v>
      </c>
      <c r="BL10" s="61">
        <v>61</v>
      </c>
      <c r="BM10" s="62">
        <v>67</v>
      </c>
      <c r="BN10" s="63">
        <v>26</v>
      </c>
      <c r="BO10" s="64">
        <v>260</v>
      </c>
      <c r="BP10" s="65">
        <v>1</v>
      </c>
      <c r="BQ10" s="66">
        <v>7</v>
      </c>
      <c r="BR10" s="67">
        <v>0</v>
      </c>
      <c r="BS10" s="68">
        <v>41</v>
      </c>
      <c r="BT10" s="69">
        <v>57</v>
      </c>
      <c r="BU10" s="70">
        <v>61</v>
      </c>
      <c r="BV10" s="71">
        <v>67</v>
      </c>
      <c r="BW10" s="72">
        <v>26</v>
      </c>
      <c r="BX10" s="73">
        <v>260</v>
      </c>
      <c r="BY10" s="74">
        <v>0</v>
      </c>
      <c r="BZ10" s="75">
        <v>0</v>
      </c>
      <c r="CA10" s="76">
        <v>0</v>
      </c>
      <c r="CB10" s="77">
        <v>0</v>
      </c>
      <c r="CC10" s="78">
        <v>0</v>
      </c>
      <c r="CD10" s="79">
        <v>0</v>
      </c>
      <c r="CE10" s="80">
        <v>0</v>
      </c>
      <c r="CF10" s="81">
        <v>0</v>
      </c>
      <c r="CG10" s="82">
        <v>0</v>
      </c>
    </row>
    <row r="11" spans="1:85" ht="15" customHeight="1" x14ac:dyDescent="0.15">
      <c r="A11" s="87" t="s">
        <v>17</v>
      </c>
      <c r="B11" s="110">
        <v>1</v>
      </c>
      <c r="C11" s="94">
        <v>3</v>
      </c>
      <c r="D11" s="94">
        <v>57</v>
      </c>
      <c r="E11" s="94">
        <v>55</v>
      </c>
      <c r="F11" s="94">
        <v>38</v>
      </c>
      <c r="G11" s="94">
        <v>30</v>
      </c>
      <c r="H11" s="95">
        <v>12</v>
      </c>
      <c r="I11" s="86">
        <f t="shared" si="3"/>
        <v>196</v>
      </c>
      <c r="J11" s="87" t="s">
        <v>17</v>
      </c>
      <c r="K11" s="110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5">
        <v>1</v>
      </c>
      <c r="R11" s="86">
        <f t="shared" si="4"/>
        <v>1</v>
      </c>
      <c r="S11" s="87" t="s">
        <v>17</v>
      </c>
      <c r="T11" s="110">
        <v>1</v>
      </c>
      <c r="U11" s="94">
        <v>3</v>
      </c>
      <c r="V11" s="94">
        <v>57</v>
      </c>
      <c r="W11" s="94">
        <v>55</v>
      </c>
      <c r="X11" s="94">
        <v>38</v>
      </c>
      <c r="Y11" s="94">
        <v>30</v>
      </c>
      <c r="Z11" s="95">
        <v>13</v>
      </c>
      <c r="AA11" s="86">
        <f t="shared" si="5"/>
        <v>197</v>
      </c>
      <c r="BF11" s="55" t="s">
        <v>70</v>
      </c>
      <c r="BG11" s="56" t="s">
        <v>17</v>
      </c>
      <c r="BH11" s="57">
        <v>0</v>
      </c>
      <c r="BI11" s="58">
        <v>3</v>
      </c>
      <c r="BJ11" s="59">
        <v>55</v>
      </c>
      <c r="BK11" s="60">
        <v>59</v>
      </c>
      <c r="BL11" s="61">
        <v>39</v>
      </c>
      <c r="BM11" s="62">
        <v>29</v>
      </c>
      <c r="BN11" s="63">
        <v>13</v>
      </c>
      <c r="BO11" s="64">
        <v>198</v>
      </c>
      <c r="BP11" s="65">
        <v>0</v>
      </c>
      <c r="BQ11" s="66">
        <v>3</v>
      </c>
      <c r="BR11" s="67">
        <v>0</v>
      </c>
      <c r="BS11" s="68">
        <v>55</v>
      </c>
      <c r="BT11" s="69">
        <v>59</v>
      </c>
      <c r="BU11" s="70">
        <v>39</v>
      </c>
      <c r="BV11" s="71">
        <v>29</v>
      </c>
      <c r="BW11" s="72">
        <v>12</v>
      </c>
      <c r="BX11" s="73">
        <v>197</v>
      </c>
      <c r="BY11" s="74">
        <v>0</v>
      </c>
      <c r="BZ11" s="75">
        <v>0</v>
      </c>
      <c r="CA11" s="76">
        <v>0</v>
      </c>
      <c r="CB11" s="77">
        <v>0</v>
      </c>
      <c r="CC11" s="78">
        <v>0</v>
      </c>
      <c r="CD11" s="79">
        <v>0</v>
      </c>
      <c r="CE11" s="80">
        <v>0</v>
      </c>
      <c r="CF11" s="81">
        <v>1</v>
      </c>
      <c r="CG11" s="82">
        <v>1</v>
      </c>
    </row>
    <row r="12" spans="1:85" ht="15" customHeight="1" x14ac:dyDescent="0.15">
      <c r="A12" s="87" t="s">
        <v>18</v>
      </c>
      <c r="B12" s="110">
        <v>3</v>
      </c>
      <c r="C12" s="94">
        <v>8</v>
      </c>
      <c r="D12" s="94">
        <v>205</v>
      </c>
      <c r="E12" s="94">
        <v>206</v>
      </c>
      <c r="F12" s="94">
        <v>109</v>
      </c>
      <c r="G12" s="94">
        <v>106</v>
      </c>
      <c r="H12" s="95">
        <v>55</v>
      </c>
      <c r="I12" s="86">
        <f t="shared" si="3"/>
        <v>692</v>
      </c>
      <c r="J12" s="87" t="s">
        <v>18</v>
      </c>
      <c r="K12" s="110">
        <v>0</v>
      </c>
      <c r="L12" s="94">
        <v>0</v>
      </c>
      <c r="M12" s="94">
        <v>0</v>
      </c>
      <c r="N12" s="94">
        <v>1</v>
      </c>
      <c r="O12" s="94">
        <v>1</v>
      </c>
      <c r="P12" s="94">
        <v>1</v>
      </c>
      <c r="Q12" s="95">
        <v>1</v>
      </c>
      <c r="R12" s="86">
        <f t="shared" si="4"/>
        <v>4</v>
      </c>
      <c r="S12" s="87" t="s">
        <v>18</v>
      </c>
      <c r="T12" s="110">
        <v>3</v>
      </c>
      <c r="U12" s="94">
        <v>8</v>
      </c>
      <c r="V12" s="94">
        <v>205</v>
      </c>
      <c r="W12" s="94">
        <v>207</v>
      </c>
      <c r="X12" s="94">
        <v>110</v>
      </c>
      <c r="Y12" s="94">
        <v>107</v>
      </c>
      <c r="Z12" s="95">
        <v>56</v>
      </c>
      <c r="AA12" s="86">
        <f t="shared" si="5"/>
        <v>696</v>
      </c>
      <c r="BF12" s="55" t="s">
        <v>70</v>
      </c>
      <c r="BG12" s="56" t="s">
        <v>18</v>
      </c>
      <c r="BH12" s="57">
        <v>3</v>
      </c>
      <c r="BI12" s="58">
        <v>8</v>
      </c>
      <c r="BJ12" s="59">
        <v>204</v>
      </c>
      <c r="BK12" s="60">
        <v>228</v>
      </c>
      <c r="BL12" s="61">
        <v>120</v>
      </c>
      <c r="BM12" s="62">
        <v>118</v>
      </c>
      <c r="BN12" s="63">
        <v>64</v>
      </c>
      <c r="BO12" s="64">
        <v>745</v>
      </c>
      <c r="BP12" s="65">
        <v>3</v>
      </c>
      <c r="BQ12" s="66">
        <v>8</v>
      </c>
      <c r="BR12" s="67">
        <v>0</v>
      </c>
      <c r="BS12" s="68">
        <v>204</v>
      </c>
      <c r="BT12" s="69">
        <v>227</v>
      </c>
      <c r="BU12" s="70">
        <v>119</v>
      </c>
      <c r="BV12" s="71">
        <v>117</v>
      </c>
      <c r="BW12" s="72">
        <v>63</v>
      </c>
      <c r="BX12" s="73">
        <v>741</v>
      </c>
      <c r="BY12" s="74">
        <v>0</v>
      </c>
      <c r="BZ12" s="75">
        <v>0</v>
      </c>
      <c r="CA12" s="76">
        <v>0</v>
      </c>
      <c r="CB12" s="77">
        <v>0</v>
      </c>
      <c r="CC12" s="78">
        <v>1</v>
      </c>
      <c r="CD12" s="79">
        <v>1</v>
      </c>
      <c r="CE12" s="80">
        <v>1</v>
      </c>
      <c r="CF12" s="81">
        <v>1</v>
      </c>
      <c r="CG12" s="82">
        <v>4</v>
      </c>
    </row>
    <row r="13" spans="1:85" ht="15" customHeight="1" x14ac:dyDescent="0.15">
      <c r="A13" s="87" t="s">
        <v>19</v>
      </c>
      <c r="B13" s="110">
        <v>0</v>
      </c>
      <c r="C13" s="94">
        <v>0</v>
      </c>
      <c r="D13" s="94">
        <v>87</v>
      </c>
      <c r="E13" s="94">
        <v>66</v>
      </c>
      <c r="F13" s="94">
        <v>63</v>
      </c>
      <c r="G13" s="94">
        <v>50</v>
      </c>
      <c r="H13" s="95">
        <v>28</v>
      </c>
      <c r="I13" s="86">
        <f t="shared" si="3"/>
        <v>294</v>
      </c>
      <c r="J13" s="87" t="s">
        <v>19</v>
      </c>
      <c r="K13" s="110">
        <v>0</v>
      </c>
      <c r="L13" s="94">
        <v>0</v>
      </c>
      <c r="M13" s="94">
        <v>0</v>
      </c>
      <c r="N13" s="94">
        <v>0</v>
      </c>
      <c r="O13" s="94">
        <v>1</v>
      </c>
      <c r="P13" s="94">
        <v>1</v>
      </c>
      <c r="Q13" s="95">
        <v>0</v>
      </c>
      <c r="R13" s="86">
        <f t="shared" si="4"/>
        <v>2</v>
      </c>
      <c r="S13" s="87" t="s">
        <v>19</v>
      </c>
      <c r="T13" s="110">
        <v>0</v>
      </c>
      <c r="U13" s="94">
        <v>0</v>
      </c>
      <c r="V13" s="94">
        <v>87</v>
      </c>
      <c r="W13" s="94">
        <v>66</v>
      </c>
      <c r="X13" s="94">
        <v>64</v>
      </c>
      <c r="Y13" s="94">
        <v>51</v>
      </c>
      <c r="Z13" s="95">
        <v>28</v>
      </c>
      <c r="AA13" s="86">
        <f t="shared" si="5"/>
        <v>296</v>
      </c>
      <c r="BF13" s="55" t="s">
        <v>70</v>
      </c>
      <c r="BG13" s="56" t="s">
        <v>19</v>
      </c>
      <c r="BH13" s="57">
        <v>0</v>
      </c>
      <c r="BI13" s="58">
        <v>0</v>
      </c>
      <c r="BJ13" s="59">
        <v>86</v>
      </c>
      <c r="BK13" s="60">
        <v>68</v>
      </c>
      <c r="BL13" s="61">
        <v>66</v>
      </c>
      <c r="BM13" s="62">
        <v>50</v>
      </c>
      <c r="BN13" s="63">
        <v>29</v>
      </c>
      <c r="BO13" s="64">
        <v>299</v>
      </c>
      <c r="BP13" s="65">
        <v>0</v>
      </c>
      <c r="BQ13" s="66">
        <v>0</v>
      </c>
      <c r="BR13" s="67">
        <v>0</v>
      </c>
      <c r="BS13" s="68">
        <v>86</v>
      </c>
      <c r="BT13" s="69">
        <v>67</v>
      </c>
      <c r="BU13" s="70">
        <v>66</v>
      </c>
      <c r="BV13" s="71">
        <v>49</v>
      </c>
      <c r="BW13" s="72">
        <v>29</v>
      </c>
      <c r="BX13" s="73">
        <v>297</v>
      </c>
      <c r="BY13" s="74">
        <v>0</v>
      </c>
      <c r="BZ13" s="75">
        <v>0</v>
      </c>
      <c r="CA13" s="76">
        <v>0</v>
      </c>
      <c r="CB13" s="77">
        <v>0</v>
      </c>
      <c r="CC13" s="78">
        <v>1</v>
      </c>
      <c r="CD13" s="79">
        <v>0</v>
      </c>
      <c r="CE13" s="80">
        <v>1</v>
      </c>
      <c r="CF13" s="81">
        <v>0</v>
      </c>
      <c r="CG13" s="82">
        <v>2</v>
      </c>
    </row>
    <row r="14" spans="1:85" ht="15" customHeight="1" x14ac:dyDescent="0.15">
      <c r="A14" s="87" t="s">
        <v>20</v>
      </c>
      <c r="B14" s="110">
        <v>0</v>
      </c>
      <c r="C14" s="94">
        <v>0</v>
      </c>
      <c r="D14" s="94">
        <v>85</v>
      </c>
      <c r="E14" s="94">
        <v>98</v>
      </c>
      <c r="F14" s="94">
        <v>80</v>
      </c>
      <c r="G14" s="94">
        <v>65</v>
      </c>
      <c r="H14" s="95">
        <v>29</v>
      </c>
      <c r="I14" s="86">
        <f t="shared" si="3"/>
        <v>357</v>
      </c>
      <c r="J14" s="87" t="s">
        <v>20</v>
      </c>
      <c r="K14" s="110">
        <v>0</v>
      </c>
      <c r="L14" s="94">
        <v>0</v>
      </c>
      <c r="M14" s="94">
        <v>1</v>
      </c>
      <c r="N14" s="94">
        <v>1</v>
      </c>
      <c r="O14" s="94">
        <v>4</v>
      </c>
      <c r="P14" s="94">
        <v>0</v>
      </c>
      <c r="Q14" s="95">
        <v>1</v>
      </c>
      <c r="R14" s="86">
        <f t="shared" si="4"/>
        <v>7</v>
      </c>
      <c r="S14" s="87" t="s">
        <v>20</v>
      </c>
      <c r="T14" s="110">
        <v>0</v>
      </c>
      <c r="U14" s="94">
        <v>0</v>
      </c>
      <c r="V14" s="94">
        <v>86</v>
      </c>
      <c r="W14" s="94">
        <v>99</v>
      </c>
      <c r="X14" s="94">
        <v>84</v>
      </c>
      <c r="Y14" s="94">
        <v>65</v>
      </c>
      <c r="Z14" s="95">
        <v>30</v>
      </c>
      <c r="AA14" s="86">
        <f t="shared" si="5"/>
        <v>364</v>
      </c>
      <c r="BF14" s="55" t="s">
        <v>70</v>
      </c>
      <c r="BG14" s="56" t="s">
        <v>20</v>
      </c>
      <c r="BH14" s="57">
        <v>0</v>
      </c>
      <c r="BI14" s="58">
        <v>0</v>
      </c>
      <c r="BJ14" s="59">
        <v>91</v>
      </c>
      <c r="BK14" s="60">
        <v>99</v>
      </c>
      <c r="BL14" s="61">
        <v>90</v>
      </c>
      <c r="BM14" s="62">
        <v>67</v>
      </c>
      <c r="BN14" s="63">
        <v>33</v>
      </c>
      <c r="BO14" s="64">
        <v>380</v>
      </c>
      <c r="BP14" s="65">
        <v>0</v>
      </c>
      <c r="BQ14" s="66">
        <v>0</v>
      </c>
      <c r="BR14" s="67">
        <v>0</v>
      </c>
      <c r="BS14" s="68">
        <v>90</v>
      </c>
      <c r="BT14" s="69">
        <v>98</v>
      </c>
      <c r="BU14" s="70">
        <v>86</v>
      </c>
      <c r="BV14" s="71">
        <v>67</v>
      </c>
      <c r="BW14" s="72">
        <v>32</v>
      </c>
      <c r="BX14" s="73">
        <v>373</v>
      </c>
      <c r="BY14" s="74">
        <v>0</v>
      </c>
      <c r="BZ14" s="75">
        <v>0</v>
      </c>
      <c r="CA14" s="76">
        <v>0</v>
      </c>
      <c r="CB14" s="77">
        <v>1</v>
      </c>
      <c r="CC14" s="78">
        <v>1</v>
      </c>
      <c r="CD14" s="79">
        <v>4</v>
      </c>
      <c r="CE14" s="80">
        <v>0</v>
      </c>
      <c r="CF14" s="81">
        <v>1</v>
      </c>
      <c r="CG14" s="82">
        <v>7</v>
      </c>
    </row>
    <row r="15" spans="1:85" ht="15" customHeight="1" x14ac:dyDescent="0.15">
      <c r="A15" s="87" t="s">
        <v>21</v>
      </c>
      <c r="B15" s="110">
        <v>0</v>
      </c>
      <c r="C15" s="94">
        <v>0</v>
      </c>
      <c r="D15" s="94">
        <v>45</v>
      </c>
      <c r="E15" s="94">
        <v>47</v>
      </c>
      <c r="F15" s="94">
        <v>36</v>
      </c>
      <c r="G15" s="94">
        <v>24</v>
      </c>
      <c r="H15" s="95">
        <v>16</v>
      </c>
      <c r="I15" s="86">
        <f t="shared" si="3"/>
        <v>168</v>
      </c>
      <c r="J15" s="87" t="s">
        <v>21</v>
      </c>
      <c r="K15" s="110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5">
        <v>0</v>
      </c>
      <c r="R15" s="86">
        <f t="shared" si="4"/>
        <v>0</v>
      </c>
      <c r="S15" s="87" t="s">
        <v>21</v>
      </c>
      <c r="T15" s="110">
        <v>0</v>
      </c>
      <c r="U15" s="94">
        <v>0</v>
      </c>
      <c r="V15" s="94">
        <v>45</v>
      </c>
      <c r="W15" s="94">
        <v>47</v>
      </c>
      <c r="X15" s="94">
        <v>36</v>
      </c>
      <c r="Y15" s="94">
        <v>24</v>
      </c>
      <c r="Z15" s="95">
        <v>16</v>
      </c>
      <c r="AA15" s="86">
        <f t="shared" si="5"/>
        <v>168</v>
      </c>
      <c r="BF15" s="55" t="s">
        <v>70</v>
      </c>
      <c r="BG15" s="56" t="s">
        <v>21</v>
      </c>
      <c r="BH15" s="57">
        <v>0</v>
      </c>
      <c r="BI15" s="58">
        <v>1</v>
      </c>
      <c r="BJ15" s="59">
        <v>43</v>
      </c>
      <c r="BK15" s="60">
        <v>40</v>
      </c>
      <c r="BL15" s="61">
        <v>37</v>
      </c>
      <c r="BM15" s="62">
        <v>20</v>
      </c>
      <c r="BN15" s="63">
        <v>16</v>
      </c>
      <c r="BO15" s="64">
        <v>157</v>
      </c>
      <c r="BP15" s="65">
        <v>0</v>
      </c>
      <c r="BQ15" s="66">
        <v>1</v>
      </c>
      <c r="BR15" s="67">
        <v>0</v>
      </c>
      <c r="BS15" s="68">
        <v>43</v>
      </c>
      <c r="BT15" s="69">
        <v>40</v>
      </c>
      <c r="BU15" s="70">
        <v>37</v>
      </c>
      <c r="BV15" s="71">
        <v>20</v>
      </c>
      <c r="BW15" s="72">
        <v>16</v>
      </c>
      <c r="BX15" s="73">
        <v>157</v>
      </c>
      <c r="BY15" s="74">
        <v>0</v>
      </c>
      <c r="BZ15" s="75">
        <v>0</v>
      </c>
      <c r="CA15" s="76">
        <v>0</v>
      </c>
      <c r="CB15" s="77">
        <v>0</v>
      </c>
      <c r="CC15" s="78">
        <v>0</v>
      </c>
      <c r="CD15" s="79">
        <v>0</v>
      </c>
      <c r="CE15" s="80">
        <v>0</v>
      </c>
      <c r="CF15" s="81">
        <v>0</v>
      </c>
      <c r="CG15" s="82">
        <v>0</v>
      </c>
    </row>
    <row r="16" spans="1:85" ht="15" customHeight="1" x14ac:dyDescent="0.15">
      <c r="A16" s="87" t="s">
        <v>22</v>
      </c>
      <c r="B16" s="110">
        <v>7</v>
      </c>
      <c r="C16" s="94">
        <v>1</v>
      </c>
      <c r="D16" s="94">
        <v>24</v>
      </c>
      <c r="E16" s="94">
        <v>16</v>
      </c>
      <c r="F16" s="94">
        <v>24</v>
      </c>
      <c r="G16" s="94">
        <v>10</v>
      </c>
      <c r="H16" s="95">
        <v>4</v>
      </c>
      <c r="I16" s="86">
        <f t="shared" si="3"/>
        <v>86</v>
      </c>
      <c r="J16" s="87" t="s">
        <v>22</v>
      </c>
      <c r="K16" s="110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5">
        <v>0</v>
      </c>
      <c r="R16" s="86">
        <f t="shared" si="4"/>
        <v>0</v>
      </c>
      <c r="S16" s="87" t="s">
        <v>22</v>
      </c>
      <c r="T16" s="110">
        <v>7</v>
      </c>
      <c r="U16" s="94">
        <v>1</v>
      </c>
      <c r="V16" s="94">
        <v>24</v>
      </c>
      <c r="W16" s="94">
        <v>16</v>
      </c>
      <c r="X16" s="94">
        <v>24</v>
      </c>
      <c r="Y16" s="94">
        <v>10</v>
      </c>
      <c r="Z16" s="95">
        <v>4</v>
      </c>
      <c r="AA16" s="86">
        <f t="shared" si="5"/>
        <v>86</v>
      </c>
      <c r="BF16" s="55" t="s">
        <v>70</v>
      </c>
      <c r="BG16" s="56" t="s">
        <v>22</v>
      </c>
      <c r="BH16" s="57">
        <v>7</v>
      </c>
      <c r="BI16" s="58">
        <v>1</v>
      </c>
      <c r="BJ16" s="59">
        <v>25</v>
      </c>
      <c r="BK16" s="60">
        <v>17</v>
      </c>
      <c r="BL16" s="61">
        <v>21</v>
      </c>
      <c r="BM16" s="62">
        <v>9</v>
      </c>
      <c r="BN16" s="63">
        <v>4</v>
      </c>
      <c r="BO16" s="64">
        <v>84</v>
      </c>
      <c r="BP16" s="65">
        <v>7</v>
      </c>
      <c r="BQ16" s="66">
        <v>1</v>
      </c>
      <c r="BR16" s="67">
        <v>0</v>
      </c>
      <c r="BS16" s="68">
        <v>25</v>
      </c>
      <c r="BT16" s="69">
        <v>17</v>
      </c>
      <c r="BU16" s="70">
        <v>21</v>
      </c>
      <c r="BV16" s="71">
        <v>9</v>
      </c>
      <c r="BW16" s="72">
        <v>4</v>
      </c>
      <c r="BX16" s="73">
        <v>84</v>
      </c>
      <c r="BY16" s="74">
        <v>0</v>
      </c>
      <c r="BZ16" s="75">
        <v>0</v>
      </c>
      <c r="CA16" s="76">
        <v>0</v>
      </c>
      <c r="CB16" s="77">
        <v>0</v>
      </c>
      <c r="CC16" s="78">
        <v>0</v>
      </c>
      <c r="CD16" s="79">
        <v>0</v>
      </c>
      <c r="CE16" s="80">
        <v>0</v>
      </c>
      <c r="CF16" s="81">
        <v>0</v>
      </c>
      <c r="CG16" s="82">
        <v>0</v>
      </c>
    </row>
    <row r="17" spans="1:85" ht="15" customHeight="1" x14ac:dyDescent="0.15">
      <c r="A17" s="87" t="s">
        <v>23</v>
      </c>
      <c r="B17" s="110">
        <v>0</v>
      </c>
      <c r="C17" s="94">
        <v>0</v>
      </c>
      <c r="D17" s="94">
        <v>24</v>
      </c>
      <c r="E17" s="94">
        <v>19</v>
      </c>
      <c r="F17" s="94">
        <v>19</v>
      </c>
      <c r="G17" s="94">
        <v>15</v>
      </c>
      <c r="H17" s="95">
        <v>2</v>
      </c>
      <c r="I17" s="86">
        <f t="shared" si="3"/>
        <v>79</v>
      </c>
      <c r="J17" s="87" t="s">
        <v>23</v>
      </c>
      <c r="K17" s="110">
        <v>0</v>
      </c>
      <c r="L17" s="94">
        <v>0</v>
      </c>
      <c r="M17" s="94">
        <v>1</v>
      </c>
      <c r="N17" s="94">
        <v>0</v>
      </c>
      <c r="O17" s="94">
        <v>0</v>
      </c>
      <c r="P17" s="94">
        <v>1</v>
      </c>
      <c r="Q17" s="95">
        <v>0</v>
      </c>
      <c r="R17" s="86">
        <f t="shared" si="4"/>
        <v>2</v>
      </c>
      <c r="S17" s="87" t="s">
        <v>23</v>
      </c>
      <c r="T17" s="110">
        <v>0</v>
      </c>
      <c r="U17" s="94">
        <v>0</v>
      </c>
      <c r="V17" s="94">
        <v>25</v>
      </c>
      <c r="W17" s="94">
        <v>19</v>
      </c>
      <c r="X17" s="94">
        <v>19</v>
      </c>
      <c r="Y17" s="94">
        <v>16</v>
      </c>
      <c r="Z17" s="95">
        <v>2</v>
      </c>
      <c r="AA17" s="86">
        <f t="shared" si="5"/>
        <v>81</v>
      </c>
      <c r="BF17" s="55" t="s">
        <v>70</v>
      </c>
      <c r="BG17" s="56" t="s">
        <v>23</v>
      </c>
      <c r="BH17" s="57">
        <v>0</v>
      </c>
      <c r="BI17" s="58">
        <v>0</v>
      </c>
      <c r="BJ17" s="59">
        <v>30</v>
      </c>
      <c r="BK17" s="60">
        <v>16</v>
      </c>
      <c r="BL17" s="61">
        <v>23</v>
      </c>
      <c r="BM17" s="62">
        <v>15</v>
      </c>
      <c r="BN17" s="63">
        <v>1</v>
      </c>
      <c r="BO17" s="64">
        <v>85</v>
      </c>
      <c r="BP17" s="65">
        <v>0</v>
      </c>
      <c r="BQ17" s="66">
        <v>0</v>
      </c>
      <c r="BR17" s="67">
        <v>0</v>
      </c>
      <c r="BS17" s="68">
        <v>29</v>
      </c>
      <c r="BT17" s="69">
        <v>16</v>
      </c>
      <c r="BU17" s="70">
        <v>23</v>
      </c>
      <c r="BV17" s="71">
        <v>15</v>
      </c>
      <c r="BW17" s="72">
        <v>1</v>
      </c>
      <c r="BX17" s="73">
        <v>84</v>
      </c>
      <c r="BY17" s="74">
        <v>0</v>
      </c>
      <c r="BZ17" s="75">
        <v>0</v>
      </c>
      <c r="CA17" s="76">
        <v>0</v>
      </c>
      <c r="CB17" s="77">
        <v>1</v>
      </c>
      <c r="CC17" s="78">
        <v>0</v>
      </c>
      <c r="CD17" s="79">
        <v>0</v>
      </c>
      <c r="CE17" s="80">
        <v>0</v>
      </c>
      <c r="CF17" s="81">
        <v>0</v>
      </c>
      <c r="CG17" s="82">
        <v>1</v>
      </c>
    </row>
    <row r="18" spans="1:85" ht="15" customHeight="1" x14ac:dyDescent="0.15">
      <c r="A18" s="87" t="s">
        <v>24</v>
      </c>
      <c r="B18" s="110">
        <v>0</v>
      </c>
      <c r="C18" s="94">
        <v>0</v>
      </c>
      <c r="D18" s="94">
        <v>10</v>
      </c>
      <c r="E18" s="94">
        <v>3</v>
      </c>
      <c r="F18" s="94">
        <v>6</v>
      </c>
      <c r="G18" s="94">
        <v>3</v>
      </c>
      <c r="H18" s="95">
        <v>2</v>
      </c>
      <c r="I18" s="86">
        <f t="shared" si="3"/>
        <v>24</v>
      </c>
      <c r="J18" s="87" t="s">
        <v>24</v>
      </c>
      <c r="K18" s="110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5">
        <v>0</v>
      </c>
      <c r="R18" s="86">
        <f t="shared" si="4"/>
        <v>0</v>
      </c>
      <c r="S18" s="87" t="s">
        <v>24</v>
      </c>
      <c r="T18" s="110">
        <v>0</v>
      </c>
      <c r="U18" s="94">
        <v>0</v>
      </c>
      <c r="V18" s="94">
        <v>10</v>
      </c>
      <c r="W18" s="94">
        <v>3</v>
      </c>
      <c r="X18" s="94">
        <v>6</v>
      </c>
      <c r="Y18" s="94">
        <v>3</v>
      </c>
      <c r="Z18" s="95">
        <v>2</v>
      </c>
      <c r="AA18" s="86">
        <f t="shared" si="5"/>
        <v>24</v>
      </c>
      <c r="BF18" s="55" t="s">
        <v>70</v>
      </c>
      <c r="BG18" s="56" t="s">
        <v>24</v>
      </c>
      <c r="BH18" s="57">
        <v>0</v>
      </c>
      <c r="BI18" s="58">
        <v>0</v>
      </c>
      <c r="BJ18" s="59">
        <v>9</v>
      </c>
      <c r="BK18" s="60">
        <v>5</v>
      </c>
      <c r="BL18" s="61">
        <v>6</v>
      </c>
      <c r="BM18" s="62">
        <v>3</v>
      </c>
      <c r="BN18" s="63">
        <v>2</v>
      </c>
      <c r="BO18" s="64">
        <v>25</v>
      </c>
      <c r="BP18" s="65">
        <v>0</v>
      </c>
      <c r="BQ18" s="66">
        <v>0</v>
      </c>
      <c r="BR18" s="67">
        <v>0</v>
      </c>
      <c r="BS18" s="68">
        <v>9</v>
      </c>
      <c r="BT18" s="69">
        <v>5</v>
      </c>
      <c r="BU18" s="70">
        <v>6</v>
      </c>
      <c r="BV18" s="71">
        <v>3</v>
      </c>
      <c r="BW18" s="72">
        <v>2</v>
      </c>
      <c r="BX18" s="73">
        <v>25</v>
      </c>
      <c r="BY18" s="74">
        <v>0</v>
      </c>
      <c r="BZ18" s="75">
        <v>0</v>
      </c>
      <c r="CA18" s="76">
        <v>0</v>
      </c>
      <c r="CB18" s="77">
        <v>0</v>
      </c>
      <c r="CC18" s="78">
        <v>0</v>
      </c>
      <c r="CD18" s="79">
        <v>0</v>
      </c>
      <c r="CE18" s="80">
        <v>0</v>
      </c>
      <c r="CF18" s="81">
        <v>0</v>
      </c>
      <c r="CG18" s="82">
        <v>0</v>
      </c>
    </row>
    <row r="19" spans="1:85" ht="15" customHeight="1" x14ac:dyDescent="0.15">
      <c r="A19" s="87" t="s">
        <v>25</v>
      </c>
      <c r="B19" s="110">
        <v>0</v>
      </c>
      <c r="C19" s="94">
        <v>0</v>
      </c>
      <c r="D19" s="94">
        <v>6</v>
      </c>
      <c r="E19" s="94">
        <v>11</v>
      </c>
      <c r="F19" s="94">
        <v>8</v>
      </c>
      <c r="G19" s="94">
        <v>8</v>
      </c>
      <c r="H19" s="95">
        <v>4</v>
      </c>
      <c r="I19" s="86">
        <f t="shared" si="3"/>
        <v>37</v>
      </c>
      <c r="J19" s="87" t="s">
        <v>25</v>
      </c>
      <c r="K19" s="110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5">
        <v>0</v>
      </c>
      <c r="R19" s="86">
        <f t="shared" si="4"/>
        <v>0</v>
      </c>
      <c r="S19" s="87" t="s">
        <v>25</v>
      </c>
      <c r="T19" s="110">
        <v>0</v>
      </c>
      <c r="U19" s="94">
        <v>0</v>
      </c>
      <c r="V19" s="94">
        <v>6</v>
      </c>
      <c r="W19" s="94">
        <v>11</v>
      </c>
      <c r="X19" s="94">
        <v>8</v>
      </c>
      <c r="Y19" s="94">
        <v>8</v>
      </c>
      <c r="Z19" s="95">
        <v>4</v>
      </c>
      <c r="AA19" s="86">
        <f t="shared" si="5"/>
        <v>37</v>
      </c>
      <c r="BF19" s="55" t="s">
        <v>70</v>
      </c>
      <c r="BG19" s="56" t="s">
        <v>25</v>
      </c>
      <c r="BH19" s="57">
        <v>0</v>
      </c>
      <c r="BI19" s="58">
        <v>0</v>
      </c>
      <c r="BJ19" s="59">
        <v>9</v>
      </c>
      <c r="BK19" s="60">
        <v>11</v>
      </c>
      <c r="BL19" s="61">
        <v>5</v>
      </c>
      <c r="BM19" s="62">
        <v>10</v>
      </c>
      <c r="BN19" s="63">
        <v>4</v>
      </c>
      <c r="BO19" s="64">
        <v>39</v>
      </c>
      <c r="BP19" s="65">
        <v>0</v>
      </c>
      <c r="BQ19" s="66">
        <v>0</v>
      </c>
      <c r="BR19" s="67">
        <v>0</v>
      </c>
      <c r="BS19" s="68">
        <v>9</v>
      </c>
      <c r="BT19" s="69">
        <v>11</v>
      </c>
      <c r="BU19" s="70">
        <v>5</v>
      </c>
      <c r="BV19" s="71">
        <v>10</v>
      </c>
      <c r="BW19" s="72">
        <v>4</v>
      </c>
      <c r="BX19" s="73">
        <v>39</v>
      </c>
      <c r="BY19" s="74">
        <v>0</v>
      </c>
      <c r="BZ19" s="75">
        <v>0</v>
      </c>
      <c r="CA19" s="76">
        <v>0</v>
      </c>
      <c r="CB19" s="77">
        <v>0</v>
      </c>
      <c r="CC19" s="78">
        <v>0</v>
      </c>
      <c r="CD19" s="79">
        <v>0</v>
      </c>
      <c r="CE19" s="80">
        <v>0</v>
      </c>
      <c r="CF19" s="81">
        <v>0</v>
      </c>
      <c r="CG19" s="82">
        <v>0</v>
      </c>
    </row>
    <row r="20" spans="1:85" ht="15" customHeight="1" x14ac:dyDescent="0.15">
      <c r="A20" s="87" t="s">
        <v>26</v>
      </c>
      <c r="B20" s="110">
        <v>0</v>
      </c>
      <c r="C20" s="94">
        <v>0</v>
      </c>
      <c r="D20" s="94">
        <v>14</v>
      </c>
      <c r="E20" s="94">
        <v>21</v>
      </c>
      <c r="F20" s="94">
        <v>17</v>
      </c>
      <c r="G20" s="94">
        <v>21</v>
      </c>
      <c r="H20" s="95">
        <v>9</v>
      </c>
      <c r="I20" s="86">
        <f t="shared" si="3"/>
        <v>82</v>
      </c>
      <c r="J20" s="87" t="s">
        <v>26</v>
      </c>
      <c r="K20" s="110">
        <v>0</v>
      </c>
      <c r="L20" s="94">
        <v>0</v>
      </c>
      <c r="M20" s="94">
        <v>0</v>
      </c>
      <c r="N20" s="94">
        <v>1</v>
      </c>
      <c r="O20" s="94">
        <v>0</v>
      </c>
      <c r="P20" s="94">
        <v>0</v>
      </c>
      <c r="Q20" s="95">
        <v>1</v>
      </c>
      <c r="R20" s="86">
        <f t="shared" si="4"/>
        <v>2</v>
      </c>
      <c r="S20" s="87" t="s">
        <v>26</v>
      </c>
      <c r="T20" s="110">
        <v>0</v>
      </c>
      <c r="U20" s="94">
        <v>0</v>
      </c>
      <c r="V20" s="94">
        <v>14</v>
      </c>
      <c r="W20" s="94">
        <v>22</v>
      </c>
      <c r="X20" s="94">
        <v>17</v>
      </c>
      <c r="Y20" s="94">
        <v>21</v>
      </c>
      <c r="Z20" s="95">
        <v>10</v>
      </c>
      <c r="AA20" s="86">
        <f t="shared" si="5"/>
        <v>84</v>
      </c>
      <c r="BF20" s="55" t="s">
        <v>70</v>
      </c>
      <c r="BG20" s="56" t="s">
        <v>26</v>
      </c>
      <c r="BH20" s="57">
        <v>0</v>
      </c>
      <c r="BI20" s="58">
        <v>0</v>
      </c>
      <c r="BJ20" s="59">
        <v>15</v>
      </c>
      <c r="BK20" s="60">
        <v>22</v>
      </c>
      <c r="BL20" s="61">
        <v>15</v>
      </c>
      <c r="BM20" s="62">
        <v>17</v>
      </c>
      <c r="BN20" s="63">
        <v>13</v>
      </c>
      <c r="BO20" s="64">
        <v>82</v>
      </c>
      <c r="BP20" s="65">
        <v>0</v>
      </c>
      <c r="BQ20" s="66">
        <v>0</v>
      </c>
      <c r="BR20" s="67">
        <v>0</v>
      </c>
      <c r="BS20" s="68">
        <v>15</v>
      </c>
      <c r="BT20" s="69">
        <v>21</v>
      </c>
      <c r="BU20" s="70">
        <v>15</v>
      </c>
      <c r="BV20" s="71">
        <v>17</v>
      </c>
      <c r="BW20" s="72">
        <v>12</v>
      </c>
      <c r="BX20" s="73">
        <v>80</v>
      </c>
      <c r="BY20" s="74">
        <v>0</v>
      </c>
      <c r="BZ20" s="75">
        <v>0</v>
      </c>
      <c r="CA20" s="76">
        <v>0</v>
      </c>
      <c r="CB20" s="77">
        <v>0</v>
      </c>
      <c r="CC20" s="78">
        <v>1</v>
      </c>
      <c r="CD20" s="79">
        <v>0</v>
      </c>
      <c r="CE20" s="80">
        <v>0</v>
      </c>
      <c r="CF20" s="81">
        <v>1</v>
      </c>
      <c r="CG20" s="82">
        <v>2</v>
      </c>
    </row>
    <row r="21" spans="1:85" ht="15" customHeight="1" x14ac:dyDescent="0.15">
      <c r="A21" s="87" t="s">
        <v>27</v>
      </c>
      <c r="B21" s="110">
        <v>0</v>
      </c>
      <c r="C21" s="94">
        <v>0</v>
      </c>
      <c r="D21" s="94">
        <v>7</v>
      </c>
      <c r="E21" s="94">
        <v>1</v>
      </c>
      <c r="F21" s="94">
        <v>9</v>
      </c>
      <c r="G21" s="94">
        <v>8</v>
      </c>
      <c r="H21" s="95">
        <v>4</v>
      </c>
      <c r="I21" s="86">
        <f t="shared" si="3"/>
        <v>29</v>
      </c>
      <c r="J21" s="87" t="s">
        <v>27</v>
      </c>
      <c r="K21" s="110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5">
        <v>0</v>
      </c>
      <c r="R21" s="86">
        <f t="shared" si="4"/>
        <v>0</v>
      </c>
      <c r="S21" s="87" t="s">
        <v>27</v>
      </c>
      <c r="T21" s="110">
        <v>0</v>
      </c>
      <c r="U21" s="94">
        <v>0</v>
      </c>
      <c r="V21" s="94">
        <v>7</v>
      </c>
      <c r="W21" s="94">
        <v>1</v>
      </c>
      <c r="X21" s="94">
        <v>9</v>
      </c>
      <c r="Y21" s="94">
        <v>8</v>
      </c>
      <c r="Z21" s="95">
        <v>4</v>
      </c>
      <c r="AA21" s="86">
        <f t="shared" si="5"/>
        <v>29</v>
      </c>
      <c r="BF21" s="55" t="s">
        <v>70</v>
      </c>
      <c r="BG21" s="56" t="s">
        <v>27</v>
      </c>
      <c r="BH21" s="57">
        <v>0</v>
      </c>
      <c r="BI21" s="58">
        <v>0</v>
      </c>
      <c r="BJ21" s="59">
        <v>8</v>
      </c>
      <c r="BK21" s="60">
        <v>3</v>
      </c>
      <c r="BL21" s="61">
        <v>8</v>
      </c>
      <c r="BM21" s="62">
        <v>9</v>
      </c>
      <c r="BN21" s="63">
        <v>4</v>
      </c>
      <c r="BO21" s="64">
        <v>32</v>
      </c>
      <c r="BP21" s="65">
        <v>0</v>
      </c>
      <c r="BQ21" s="66">
        <v>0</v>
      </c>
      <c r="BR21" s="67">
        <v>0</v>
      </c>
      <c r="BS21" s="68">
        <v>8</v>
      </c>
      <c r="BT21" s="69">
        <v>3</v>
      </c>
      <c r="BU21" s="70">
        <v>8</v>
      </c>
      <c r="BV21" s="71">
        <v>8</v>
      </c>
      <c r="BW21" s="72">
        <v>4</v>
      </c>
      <c r="BX21" s="73">
        <v>31</v>
      </c>
      <c r="BY21" s="74">
        <v>0</v>
      </c>
      <c r="BZ21" s="75">
        <v>0</v>
      </c>
      <c r="CA21" s="76">
        <v>0</v>
      </c>
      <c r="CB21" s="77">
        <v>0</v>
      </c>
      <c r="CC21" s="78">
        <v>0</v>
      </c>
      <c r="CD21" s="79">
        <v>0</v>
      </c>
      <c r="CE21" s="80">
        <v>1</v>
      </c>
      <c r="CF21" s="81">
        <v>0</v>
      </c>
      <c r="CG21" s="82">
        <v>1</v>
      </c>
    </row>
    <row r="22" spans="1:85" ht="15" customHeight="1" x14ac:dyDescent="0.15">
      <c r="A22" s="87" t="s">
        <v>28</v>
      </c>
      <c r="B22" s="110">
        <v>0</v>
      </c>
      <c r="C22" s="94">
        <v>0</v>
      </c>
      <c r="D22" s="94">
        <v>45</v>
      </c>
      <c r="E22" s="94">
        <v>41</v>
      </c>
      <c r="F22" s="94">
        <v>36</v>
      </c>
      <c r="G22" s="94">
        <v>29</v>
      </c>
      <c r="H22" s="95">
        <v>24</v>
      </c>
      <c r="I22" s="86">
        <f t="shared" si="3"/>
        <v>175</v>
      </c>
      <c r="J22" s="87" t="s">
        <v>28</v>
      </c>
      <c r="K22" s="110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5">
        <v>2</v>
      </c>
      <c r="R22" s="86">
        <f t="shared" si="4"/>
        <v>2</v>
      </c>
      <c r="S22" s="87" t="s">
        <v>28</v>
      </c>
      <c r="T22" s="110">
        <v>0</v>
      </c>
      <c r="U22" s="94">
        <v>0</v>
      </c>
      <c r="V22" s="94">
        <v>45</v>
      </c>
      <c r="W22" s="94">
        <v>41</v>
      </c>
      <c r="X22" s="94">
        <v>36</v>
      </c>
      <c r="Y22" s="94">
        <v>29</v>
      </c>
      <c r="Z22" s="95">
        <v>26</v>
      </c>
      <c r="AA22" s="86">
        <f t="shared" si="5"/>
        <v>177</v>
      </c>
      <c r="BF22" s="55" t="s">
        <v>70</v>
      </c>
      <c r="BG22" s="56" t="s">
        <v>28</v>
      </c>
      <c r="BH22" s="57">
        <v>0</v>
      </c>
      <c r="BI22" s="58">
        <v>0</v>
      </c>
      <c r="BJ22" s="59">
        <v>46</v>
      </c>
      <c r="BK22" s="60">
        <v>46</v>
      </c>
      <c r="BL22" s="61">
        <v>34</v>
      </c>
      <c r="BM22" s="62">
        <v>32</v>
      </c>
      <c r="BN22" s="63">
        <v>25</v>
      </c>
      <c r="BO22" s="64">
        <v>183</v>
      </c>
      <c r="BP22" s="65">
        <v>0</v>
      </c>
      <c r="BQ22" s="66">
        <v>0</v>
      </c>
      <c r="BR22" s="67">
        <v>0</v>
      </c>
      <c r="BS22" s="68">
        <v>46</v>
      </c>
      <c r="BT22" s="69">
        <v>46</v>
      </c>
      <c r="BU22" s="70">
        <v>34</v>
      </c>
      <c r="BV22" s="71">
        <v>32</v>
      </c>
      <c r="BW22" s="72">
        <v>23</v>
      </c>
      <c r="BX22" s="73">
        <v>181</v>
      </c>
      <c r="BY22" s="74">
        <v>0</v>
      </c>
      <c r="BZ22" s="75">
        <v>0</v>
      </c>
      <c r="CA22" s="76">
        <v>0</v>
      </c>
      <c r="CB22" s="77">
        <v>0</v>
      </c>
      <c r="CC22" s="78">
        <v>0</v>
      </c>
      <c r="CD22" s="79">
        <v>0</v>
      </c>
      <c r="CE22" s="80">
        <v>0</v>
      </c>
      <c r="CF22" s="81">
        <v>2</v>
      </c>
      <c r="CG22" s="82">
        <v>2</v>
      </c>
    </row>
    <row r="23" spans="1:85" ht="15" customHeight="1" x14ac:dyDescent="0.15">
      <c r="A23" s="87" t="s">
        <v>29</v>
      </c>
      <c r="B23" s="110">
        <v>1</v>
      </c>
      <c r="C23" s="94">
        <v>1</v>
      </c>
      <c r="D23" s="94">
        <v>12</v>
      </c>
      <c r="E23" s="94">
        <v>15</v>
      </c>
      <c r="F23" s="94">
        <v>12</v>
      </c>
      <c r="G23" s="94">
        <v>3</v>
      </c>
      <c r="H23" s="95">
        <v>5</v>
      </c>
      <c r="I23" s="86">
        <f t="shared" si="3"/>
        <v>49</v>
      </c>
      <c r="J23" s="87" t="s">
        <v>29</v>
      </c>
      <c r="K23" s="110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5">
        <v>0</v>
      </c>
      <c r="R23" s="86">
        <f t="shared" si="4"/>
        <v>0</v>
      </c>
      <c r="S23" s="87" t="s">
        <v>29</v>
      </c>
      <c r="T23" s="110">
        <v>1</v>
      </c>
      <c r="U23" s="94">
        <v>1</v>
      </c>
      <c r="V23" s="94">
        <v>12</v>
      </c>
      <c r="W23" s="94">
        <v>15</v>
      </c>
      <c r="X23" s="94">
        <v>12</v>
      </c>
      <c r="Y23" s="94">
        <v>3</v>
      </c>
      <c r="Z23" s="95">
        <v>5</v>
      </c>
      <c r="AA23" s="86">
        <f t="shared" si="5"/>
        <v>49</v>
      </c>
      <c r="BF23" s="55" t="s">
        <v>70</v>
      </c>
      <c r="BG23" s="56" t="s">
        <v>29</v>
      </c>
      <c r="BH23" s="57">
        <v>1</v>
      </c>
      <c r="BI23" s="58">
        <v>0</v>
      </c>
      <c r="BJ23" s="59">
        <v>14</v>
      </c>
      <c r="BK23" s="60">
        <v>17</v>
      </c>
      <c r="BL23" s="61">
        <v>12</v>
      </c>
      <c r="BM23" s="62">
        <v>6</v>
      </c>
      <c r="BN23" s="63">
        <v>4</v>
      </c>
      <c r="BO23" s="64">
        <v>54</v>
      </c>
      <c r="BP23" s="65">
        <v>1</v>
      </c>
      <c r="BQ23" s="66">
        <v>0</v>
      </c>
      <c r="BR23" s="67">
        <v>0</v>
      </c>
      <c r="BS23" s="68">
        <v>14</v>
      </c>
      <c r="BT23" s="69">
        <v>17</v>
      </c>
      <c r="BU23" s="70">
        <v>12</v>
      </c>
      <c r="BV23" s="71">
        <v>6</v>
      </c>
      <c r="BW23" s="72">
        <v>4</v>
      </c>
      <c r="BX23" s="73">
        <v>54</v>
      </c>
      <c r="BY23" s="74">
        <v>0</v>
      </c>
      <c r="BZ23" s="75">
        <v>0</v>
      </c>
      <c r="CA23" s="76">
        <v>0</v>
      </c>
      <c r="CB23" s="77">
        <v>0</v>
      </c>
      <c r="CC23" s="78">
        <v>0</v>
      </c>
      <c r="CD23" s="79">
        <v>0</v>
      </c>
      <c r="CE23" s="80">
        <v>0</v>
      </c>
      <c r="CF23" s="81">
        <v>0</v>
      </c>
      <c r="CG23" s="82">
        <v>0</v>
      </c>
    </row>
    <row r="24" spans="1:85" ht="15" customHeight="1" x14ac:dyDescent="0.15">
      <c r="A24" s="87" t="s">
        <v>30</v>
      </c>
      <c r="B24" s="110">
        <v>0</v>
      </c>
      <c r="C24" s="94">
        <v>0</v>
      </c>
      <c r="D24" s="94">
        <v>14</v>
      </c>
      <c r="E24" s="94">
        <v>14</v>
      </c>
      <c r="F24" s="94">
        <v>5</v>
      </c>
      <c r="G24" s="94">
        <v>5</v>
      </c>
      <c r="H24" s="95">
        <v>2</v>
      </c>
      <c r="I24" s="86">
        <f t="shared" si="3"/>
        <v>40</v>
      </c>
      <c r="J24" s="87" t="s">
        <v>30</v>
      </c>
      <c r="K24" s="110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5">
        <v>0</v>
      </c>
      <c r="R24" s="86">
        <f t="shared" si="4"/>
        <v>0</v>
      </c>
      <c r="S24" s="87" t="s">
        <v>30</v>
      </c>
      <c r="T24" s="110">
        <v>0</v>
      </c>
      <c r="U24" s="94">
        <v>0</v>
      </c>
      <c r="V24" s="94">
        <v>14</v>
      </c>
      <c r="W24" s="94">
        <v>14</v>
      </c>
      <c r="X24" s="94">
        <v>5</v>
      </c>
      <c r="Y24" s="94">
        <v>5</v>
      </c>
      <c r="Z24" s="95">
        <v>2</v>
      </c>
      <c r="AA24" s="86">
        <f t="shared" si="5"/>
        <v>40</v>
      </c>
      <c r="BF24" s="55" t="s">
        <v>70</v>
      </c>
      <c r="BG24" s="56" t="s">
        <v>30</v>
      </c>
      <c r="BH24" s="57">
        <v>0</v>
      </c>
      <c r="BI24" s="58">
        <v>0</v>
      </c>
      <c r="BJ24" s="59">
        <v>14</v>
      </c>
      <c r="BK24" s="60">
        <v>13</v>
      </c>
      <c r="BL24" s="61">
        <v>4</v>
      </c>
      <c r="BM24" s="62">
        <v>4</v>
      </c>
      <c r="BN24" s="63">
        <v>3</v>
      </c>
      <c r="BO24" s="64">
        <v>38</v>
      </c>
      <c r="BP24" s="65">
        <v>0</v>
      </c>
      <c r="BQ24" s="66">
        <v>0</v>
      </c>
      <c r="BR24" s="67">
        <v>0</v>
      </c>
      <c r="BS24" s="68">
        <v>14</v>
      </c>
      <c r="BT24" s="69">
        <v>13</v>
      </c>
      <c r="BU24" s="70">
        <v>4</v>
      </c>
      <c r="BV24" s="71">
        <v>4</v>
      </c>
      <c r="BW24" s="72">
        <v>3</v>
      </c>
      <c r="BX24" s="73">
        <v>38</v>
      </c>
      <c r="BY24" s="74">
        <v>0</v>
      </c>
      <c r="BZ24" s="75">
        <v>0</v>
      </c>
      <c r="CA24" s="76">
        <v>0</v>
      </c>
      <c r="CB24" s="77">
        <v>0</v>
      </c>
      <c r="CC24" s="78">
        <v>0</v>
      </c>
      <c r="CD24" s="79">
        <v>0</v>
      </c>
      <c r="CE24" s="80">
        <v>0</v>
      </c>
      <c r="CF24" s="81">
        <v>0</v>
      </c>
      <c r="CG24" s="82">
        <v>0</v>
      </c>
    </row>
    <row r="25" spans="1:85" ht="15" customHeight="1" x14ac:dyDescent="0.15">
      <c r="A25" s="87" t="s">
        <v>31</v>
      </c>
      <c r="B25" s="110">
        <v>0</v>
      </c>
      <c r="C25" s="94">
        <v>0</v>
      </c>
      <c r="D25" s="94">
        <v>4</v>
      </c>
      <c r="E25" s="94">
        <v>15</v>
      </c>
      <c r="F25" s="94">
        <v>6</v>
      </c>
      <c r="G25" s="94">
        <v>5</v>
      </c>
      <c r="H25" s="95">
        <v>3</v>
      </c>
      <c r="I25" s="86">
        <f t="shared" si="3"/>
        <v>33</v>
      </c>
      <c r="J25" s="87" t="s">
        <v>31</v>
      </c>
      <c r="K25" s="110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5">
        <v>0</v>
      </c>
      <c r="R25" s="86">
        <f t="shared" si="4"/>
        <v>0</v>
      </c>
      <c r="S25" s="87" t="s">
        <v>31</v>
      </c>
      <c r="T25" s="110">
        <v>0</v>
      </c>
      <c r="U25" s="94">
        <v>0</v>
      </c>
      <c r="V25" s="94">
        <v>4</v>
      </c>
      <c r="W25" s="94">
        <v>15</v>
      </c>
      <c r="X25" s="94">
        <v>6</v>
      </c>
      <c r="Y25" s="94">
        <v>5</v>
      </c>
      <c r="Z25" s="95">
        <v>3</v>
      </c>
      <c r="AA25" s="86">
        <f t="shared" si="5"/>
        <v>33</v>
      </c>
      <c r="BF25" s="55" t="s">
        <v>70</v>
      </c>
      <c r="BG25" s="56" t="s">
        <v>31</v>
      </c>
      <c r="BH25" s="57">
        <v>0</v>
      </c>
      <c r="BI25" s="58">
        <v>0</v>
      </c>
      <c r="BJ25" s="59">
        <v>4</v>
      </c>
      <c r="BK25" s="60">
        <v>12</v>
      </c>
      <c r="BL25" s="61">
        <v>8</v>
      </c>
      <c r="BM25" s="62">
        <v>5</v>
      </c>
      <c r="BN25" s="63">
        <v>2</v>
      </c>
      <c r="BO25" s="64">
        <v>31</v>
      </c>
      <c r="BP25" s="65">
        <v>0</v>
      </c>
      <c r="BQ25" s="66">
        <v>0</v>
      </c>
      <c r="BR25" s="67">
        <v>0</v>
      </c>
      <c r="BS25" s="68">
        <v>4</v>
      </c>
      <c r="BT25" s="69">
        <v>12</v>
      </c>
      <c r="BU25" s="70">
        <v>8</v>
      </c>
      <c r="BV25" s="71">
        <v>5</v>
      </c>
      <c r="BW25" s="72">
        <v>2</v>
      </c>
      <c r="BX25" s="73">
        <v>31</v>
      </c>
      <c r="BY25" s="74">
        <v>0</v>
      </c>
      <c r="BZ25" s="75">
        <v>0</v>
      </c>
      <c r="CA25" s="76">
        <v>0</v>
      </c>
      <c r="CB25" s="77">
        <v>0</v>
      </c>
      <c r="CC25" s="78">
        <v>0</v>
      </c>
      <c r="CD25" s="79">
        <v>0</v>
      </c>
      <c r="CE25" s="80">
        <v>0</v>
      </c>
      <c r="CF25" s="81">
        <v>0</v>
      </c>
      <c r="CG25" s="82">
        <v>0</v>
      </c>
    </row>
    <row r="26" spans="1:85" ht="15" customHeight="1" x14ac:dyDescent="0.15">
      <c r="A26" s="87" t="s">
        <v>32</v>
      </c>
      <c r="B26" s="110">
        <v>0</v>
      </c>
      <c r="C26" s="94">
        <v>0</v>
      </c>
      <c r="D26" s="94">
        <v>6</v>
      </c>
      <c r="E26" s="94">
        <v>8</v>
      </c>
      <c r="F26" s="94">
        <v>6</v>
      </c>
      <c r="G26" s="94">
        <v>5</v>
      </c>
      <c r="H26" s="95">
        <v>0</v>
      </c>
      <c r="I26" s="86">
        <f t="shared" si="3"/>
        <v>25</v>
      </c>
      <c r="J26" s="87" t="s">
        <v>32</v>
      </c>
      <c r="K26" s="110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5">
        <v>0</v>
      </c>
      <c r="R26" s="86">
        <f t="shared" si="4"/>
        <v>0</v>
      </c>
      <c r="S26" s="87" t="s">
        <v>32</v>
      </c>
      <c r="T26" s="110">
        <v>0</v>
      </c>
      <c r="U26" s="94">
        <v>0</v>
      </c>
      <c r="V26" s="94">
        <v>6</v>
      </c>
      <c r="W26" s="94">
        <v>8</v>
      </c>
      <c r="X26" s="94">
        <v>6</v>
      </c>
      <c r="Y26" s="94">
        <v>5</v>
      </c>
      <c r="Z26" s="95">
        <v>0</v>
      </c>
      <c r="AA26" s="86">
        <f t="shared" si="5"/>
        <v>25</v>
      </c>
      <c r="BF26" s="55" t="s">
        <v>70</v>
      </c>
      <c r="BG26" s="56" t="s">
        <v>32</v>
      </c>
      <c r="BH26" s="57">
        <v>0</v>
      </c>
      <c r="BI26" s="58">
        <v>0</v>
      </c>
      <c r="BJ26" s="59">
        <v>6</v>
      </c>
      <c r="BK26" s="60">
        <v>8</v>
      </c>
      <c r="BL26" s="61">
        <v>9</v>
      </c>
      <c r="BM26" s="62">
        <v>5</v>
      </c>
      <c r="BN26" s="63">
        <v>1</v>
      </c>
      <c r="BO26" s="64">
        <v>29</v>
      </c>
      <c r="BP26" s="65">
        <v>0</v>
      </c>
      <c r="BQ26" s="66">
        <v>0</v>
      </c>
      <c r="BR26" s="67">
        <v>0</v>
      </c>
      <c r="BS26" s="68">
        <v>6</v>
      </c>
      <c r="BT26" s="69">
        <v>8</v>
      </c>
      <c r="BU26" s="70">
        <v>9</v>
      </c>
      <c r="BV26" s="71">
        <v>5</v>
      </c>
      <c r="BW26" s="72">
        <v>1</v>
      </c>
      <c r="BX26" s="73">
        <v>29</v>
      </c>
      <c r="BY26" s="74">
        <v>0</v>
      </c>
      <c r="BZ26" s="75">
        <v>0</v>
      </c>
      <c r="CA26" s="76">
        <v>0</v>
      </c>
      <c r="CB26" s="77">
        <v>0</v>
      </c>
      <c r="CC26" s="78">
        <v>0</v>
      </c>
      <c r="CD26" s="79">
        <v>0</v>
      </c>
      <c r="CE26" s="80">
        <v>0</v>
      </c>
      <c r="CF26" s="81">
        <v>0</v>
      </c>
      <c r="CG26" s="82">
        <v>0</v>
      </c>
    </row>
    <row r="27" spans="1:85" ht="15" customHeight="1" x14ac:dyDescent="0.15">
      <c r="A27" s="87" t="s">
        <v>33</v>
      </c>
      <c r="B27" s="110">
        <v>0</v>
      </c>
      <c r="C27" s="94">
        <v>0</v>
      </c>
      <c r="D27" s="94">
        <v>16</v>
      </c>
      <c r="E27" s="94">
        <v>19</v>
      </c>
      <c r="F27" s="94">
        <v>14</v>
      </c>
      <c r="G27" s="94">
        <v>6</v>
      </c>
      <c r="H27" s="95">
        <v>8</v>
      </c>
      <c r="I27" s="86">
        <f t="shared" si="3"/>
        <v>63</v>
      </c>
      <c r="J27" s="87" t="s">
        <v>33</v>
      </c>
      <c r="K27" s="110">
        <v>0</v>
      </c>
      <c r="L27" s="94">
        <v>0</v>
      </c>
      <c r="M27" s="94">
        <v>0</v>
      </c>
      <c r="N27" s="94">
        <v>2</v>
      </c>
      <c r="O27" s="94">
        <v>0</v>
      </c>
      <c r="P27" s="94">
        <v>1</v>
      </c>
      <c r="Q27" s="95">
        <v>0</v>
      </c>
      <c r="R27" s="86">
        <f t="shared" si="4"/>
        <v>3</v>
      </c>
      <c r="S27" s="87" t="s">
        <v>33</v>
      </c>
      <c r="T27" s="110">
        <v>0</v>
      </c>
      <c r="U27" s="94">
        <v>0</v>
      </c>
      <c r="V27" s="94">
        <v>16</v>
      </c>
      <c r="W27" s="94">
        <v>21</v>
      </c>
      <c r="X27" s="94">
        <v>14</v>
      </c>
      <c r="Y27" s="94">
        <v>7</v>
      </c>
      <c r="Z27" s="95">
        <v>8</v>
      </c>
      <c r="AA27" s="86">
        <f t="shared" si="5"/>
        <v>66</v>
      </c>
      <c r="BF27" s="55" t="s">
        <v>70</v>
      </c>
      <c r="BG27" s="56" t="s">
        <v>33</v>
      </c>
      <c r="BH27" s="57">
        <v>0</v>
      </c>
      <c r="BI27" s="58">
        <v>0</v>
      </c>
      <c r="BJ27" s="59">
        <v>17</v>
      </c>
      <c r="BK27" s="60">
        <v>17</v>
      </c>
      <c r="BL27" s="61">
        <v>13</v>
      </c>
      <c r="BM27" s="62">
        <v>8</v>
      </c>
      <c r="BN27" s="63">
        <v>9</v>
      </c>
      <c r="BO27" s="64">
        <v>64</v>
      </c>
      <c r="BP27" s="65">
        <v>0</v>
      </c>
      <c r="BQ27" s="66">
        <v>0</v>
      </c>
      <c r="BR27" s="67">
        <v>0</v>
      </c>
      <c r="BS27" s="68">
        <v>17</v>
      </c>
      <c r="BT27" s="69">
        <v>15</v>
      </c>
      <c r="BU27" s="70">
        <v>13</v>
      </c>
      <c r="BV27" s="71">
        <v>7</v>
      </c>
      <c r="BW27" s="72">
        <v>9</v>
      </c>
      <c r="BX27" s="73">
        <v>61</v>
      </c>
      <c r="BY27" s="74">
        <v>0</v>
      </c>
      <c r="BZ27" s="75">
        <v>0</v>
      </c>
      <c r="CA27" s="76">
        <v>0</v>
      </c>
      <c r="CB27" s="77">
        <v>0</v>
      </c>
      <c r="CC27" s="78">
        <v>2</v>
      </c>
      <c r="CD27" s="79">
        <v>0</v>
      </c>
      <c r="CE27" s="80">
        <v>1</v>
      </c>
      <c r="CF27" s="81">
        <v>0</v>
      </c>
      <c r="CG27" s="82">
        <v>3</v>
      </c>
    </row>
    <row r="28" spans="1:85" ht="15" customHeight="1" x14ac:dyDescent="0.15">
      <c r="A28" s="87" t="s">
        <v>34</v>
      </c>
      <c r="B28" s="110">
        <v>2</v>
      </c>
      <c r="C28" s="94">
        <v>3</v>
      </c>
      <c r="D28" s="94">
        <v>6</v>
      </c>
      <c r="E28" s="94">
        <v>15</v>
      </c>
      <c r="F28" s="94">
        <v>13</v>
      </c>
      <c r="G28" s="94">
        <v>3</v>
      </c>
      <c r="H28" s="95">
        <v>11</v>
      </c>
      <c r="I28" s="86">
        <f t="shared" si="3"/>
        <v>53</v>
      </c>
      <c r="J28" s="87" t="s">
        <v>34</v>
      </c>
      <c r="K28" s="110">
        <v>0</v>
      </c>
      <c r="L28" s="94">
        <v>0</v>
      </c>
      <c r="M28" s="94">
        <v>0</v>
      </c>
      <c r="N28" s="94">
        <v>0</v>
      </c>
      <c r="O28" s="94">
        <v>0</v>
      </c>
      <c r="P28" s="94">
        <v>1</v>
      </c>
      <c r="Q28" s="95">
        <v>0</v>
      </c>
      <c r="R28" s="86">
        <f t="shared" si="4"/>
        <v>1</v>
      </c>
      <c r="S28" s="87" t="s">
        <v>34</v>
      </c>
      <c r="T28" s="110">
        <v>2</v>
      </c>
      <c r="U28" s="94">
        <v>3</v>
      </c>
      <c r="V28" s="94">
        <v>6</v>
      </c>
      <c r="W28" s="94">
        <v>15</v>
      </c>
      <c r="X28" s="94">
        <v>13</v>
      </c>
      <c r="Y28" s="94">
        <v>4</v>
      </c>
      <c r="Z28" s="95">
        <v>11</v>
      </c>
      <c r="AA28" s="86">
        <f t="shared" si="5"/>
        <v>54</v>
      </c>
      <c r="BF28" s="55" t="s">
        <v>70</v>
      </c>
      <c r="BG28" s="56" t="s">
        <v>34</v>
      </c>
      <c r="BH28" s="57">
        <v>2</v>
      </c>
      <c r="BI28" s="58">
        <v>3</v>
      </c>
      <c r="BJ28" s="59">
        <v>8</v>
      </c>
      <c r="BK28" s="60">
        <v>16</v>
      </c>
      <c r="BL28" s="61">
        <v>14</v>
      </c>
      <c r="BM28" s="62">
        <v>6</v>
      </c>
      <c r="BN28" s="63">
        <v>12</v>
      </c>
      <c r="BO28" s="64">
        <v>61</v>
      </c>
      <c r="BP28" s="65">
        <v>2</v>
      </c>
      <c r="BQ28" s="66">
        <v>3</v>
      </c>
      <c r="BR28" s="67">
        <v>0</v>
      </c>
      <c r="BS28" s="68">
        <v>8</v>
      </c>
      <c r="BT28" s="69">
        <v>16</v>
      </c>
      <c r="BU28" s="70">
        <v>14</v>
      </c>
      <c r="BV28" s="71">
        <v>5</v>
      </c>
      <c r="BW28" s="72">
        <v>12</v>
      </c>
      <c r="BX28" s="73">
        <v>60</v>
      </c>
      <c r="BY28" s="74">
        <v>0</v>
      </c>
      <c r="BZ28" s="75">
        <v>0</v>
      </c>
      <c r="CA28" s="76">
        <v>0</v>
      </c>
      <c r="CB28" s="77">
        <v>0</v>
      </c>
      <c r="CC28" s="78">
        <v>0</v>
      </c>
      <c r="CD28" s="79">
        <v>0</v>
      </c>
      <c r="CE28" s="80">
        <v>1</v>
      </c>
      <c r="CF28" s="81">
        <v>0</v>
      </c>
      <c r="CG28" s="82">
        <v>1</v>
      </c>
    </row>
    <row r="29" spans="1:85" ht="15" customHeight="1" x14ac:dyDescent="0.15">
      <c r="A29" s="87" t="s">
        <v>35</v>
      </c>
      <c r="B29" s="110">
        <v>0</v>
      </c>
      <c r="C29" s="94">
        <v>0</v>
      </c>
      <c r="D29" s="94">
        <v>29</v>
      </c>
      <c r="E29" s="94">
        <v>21</v>
      </c>
      <c r="F29" s="94">
        <v>14</v>
      </c>
      <c r="G29" s="94">
        <v>18</v>
      </c>
      <c r="H29" s="95">
        <v>18</v>
      </c>
      <c r="I29" s="86">
        <f t="shared" si="3"/>
        <v>100</v>
      </c>
      <c r="J29" s="87" t="s">
        <v>35</v>
      </c>
      <c r="K29" s="110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5">
        <v>1</v>
      </c>
      <c r="R29" s="86">
        <f t="shared" si="4"/>
        <v>1</v>
      </c>
      <c r="S29" s="87" t="s">
        <v>35</v>
      </c>
      <c r="T29" s="110">
        <v>0</v>
      </c>
      <c r="U29" s="94">
        <v>0</v>
      </c>
      <c r="V29" s="94">
        <v>29</v>
      </c>
      <c r="W29" s="94">
        <v>21</v>
      </c>
      <c r="X29" s="94">
        <v>14</v>
      </c>
      <c r="Y29" s="94">
        <v>18</v>
      </c>
      <c r="Z29" s="95">
        <v>19</v>
      </c>
      <c r="AA29" s="86">
        <f t="shared" si="5"/>
        <v>101</v>
      </c>
      <c r="BF29" s="55" t="s">
        <v>70</v>
      </c>
      <c r="BG29" s="56" t="s">
        <v>35</v>
      </c>
      <c r="BH29" s="57">
        <v>0</v>
      </c>
      <c r="BI29" s="58">
        <v>0</v>
      </c>
      <c r="BJ29" s="59">
        <v>26</v>
      </c>
      <c r="BK29" s="60">
        <v>29</v>
      </c>
      <c r="BL29" s="61">
        <v>14</v>
      </c>
      <c r="BM29" s="62">
        <v>23</v>
      </c>
      <c r="BN29" s="63">
        <v>20</v>
      </c>
      <c r="BO29" s="64">
        <v>112</v>
      </c>
      <c r="BP29" s="65">
        <v>0</v>
      </c>
      <c r="BQ29" s="66">
        <v>0</v>
      </c>
      <c r="BR29" s="67">
        <v>0</v>
      </c>
      <c r="BS29" s="68">
        <v>26</v>
      </c>
      <c r="BT29" s="69">
        <v>29</v>
      </c>
      <c r="BU29" s="70">
        <v>14</v>
      </c>
      <c r="BV29" s="71">
        <v>23</v>
      </c>
      <c r="BW29" s="72">
        <v>19</v>
      </c>
      <c r="BX29" s="73">
        <v>111</v>
      </c>
      <c r="BY29" s="74">
        <v>0</v>
      </c>
      <c r="BZ29" s="75">
        <v>0</v>
      </c>
      <c r="CA29" s="76">
        <v>0</v>
      </c>
      <c r="CB29" s="77">
        <v>0</v>
      </c>
      <c r="CC29" s="78">
        <v>0</v>
      </c>
      <c r="CD29" s="79">
        <v>0</v>
      </c>
      <c r="CE29" s="80">
        <v>0</v>
      </c>
      <c r="CF29" s="81">
        <v>1</v>
      </c>
      <c r="CG29" s="82">
        <v>1</v>
      </c>
    </row>
    <row r="30" spans="1:85" ht="15" customHeight="1" x14ac:dyDescent="0.15">
      <c r="A30" s="87" t="s">
        <v>36</v>
      </c>
      <c r="B30" s="110">
        <v>0</v>
      </c>
      <c r="C30" s="94">
        <v>0</v>
      </c>
      <c r="D30" s="94">
        <v>7</v>
      </c>
      <c r="E30" s="94">
        <v>19</v>
      </c>
      <c r="F30" s="94">
        <v>18</v>
      </c>
      <c r="G30" s="94">
        <v>12</v>
      </c>
      <c r="H30" s="95">
        <v>12</v>
      </c>
      <c r="I30" s="86">
        <f t="shared" si="3"/>
        <v>68</v>
      </c>
      <c r="J30" s="87" t="s">
        <v>36</v>
      </c>
      <c r="K30" s="110">
        <v>0</v>
      </c>
      <c r="L30" s="94">
        <v>0</v>
      </c>
      <c r="M30" s="94">
        <v>0</v>
      </c>
      <c r="N30" s="94">
        <v>0</v>
      </c>
      <c r="O30" s="94">
        <v>0</v>
      </c>
      <c r="P30" s="94">
        <v>1</v>
      </c>
      <c r="Q30" s="95">
        <v>0</v>
      </c>
      <c r="R30" s="86">
        <f t="shared" si="4"/>
        <v>1</v>
      </c>
      <c r="S30" s="87" t="s">
        <v>36</v>
      </c>
      <c r="T30" s="110">
        <v>0</v>
      </c>
      <c r="U30" s="94">
        <v>0</v>
      </c>
      <c r="V30" s="94">
        <v>7</v>
      </c>
      <c r="W30" s="94">
        <v>19</v>
      </c>
      <c r="X30" s="94">
        <v>18</v>
      </c>
      <c r="Y30" s="94">
        <v>13</v>
      </c>
      <c r="Z30" s="95">
        <v>12</v>
      </c>
      <c r="AA30" s="86">
        <f t="shared" si="5"/>
        <v>69</v>
      </c>
      <c r="BF30" s="55" t="s">
        <v>70</v>
      </c>
      <c r="BG30" s="56" t="s">
        <v>36</v>
      </c>
      <c r="BH30" s="57">
        <v>0</v>
      </c>
      <c r="BI30" s="58">
        <v>0</v>
      </c>
      <c r="BJ30" s="59">
        <v>6</v>
      </c>
      <c r="BK30" s="60">
        <v>22</v>
      </c>
      <c r="BL30" s="61">
        <v>19</v>
      </c>
      <c r="BM30" s="62">
        <v>11</v>
      </c>
      <c r="BN30" s="63">
        <v>15</v>
      </c>
      <c r="BO30" s="64">
        <v>73</v>
      </c>
      <c r="BP30" s="65">
        <v>0</v>
      </c>
      <c r="BQ30" s="66">
        <v>0</v>
      </c>
      <c r="BR30" s="67">
        <v>0</v>
      </c>
      <c r="BS30" s="68">
        <v>6</v>
      </c>
      <c r="BT30" s="69">
        <v>22</v>
      </c>
      <c r="BU30" s="70">
        <v>19</v>
      </c>
      <c r="BV30" s="71">
        <v>11</v>
      </c>
      <c r="BW30" s="72">
        <v>15</v>
      </c>
      <c r="BX30" s="73">
        <v>73</v>
      </c>
      <c r="BY30" s="74">
        <v>0</v>
      </c>
      <c r="BZ30" s="75">
        <v>0</v>
      </c>
      <c r="CA30" s="76">
        <v>0</v>
      </c>
      <c r="CB30" s="77">
        <v>0</v>
      </c>
      <c r="CC30" s="78">
        <v>0</v>
      </c>
      <c r="CD30" s="79">
        <v>0</v>
      </c>
      <c r="CE30" s="80">
        <v>0</v>
      </c>
      <c r="CF30" s="81">
        <v>0</v>
      </c>
      <c r="CG30" s="82">
        <v>0</v>
      </c>
    </row>
    <row r="31" spans="1:85" ht="15" customHeight="1" x14ac:dyDescent="0.15">
      <c r="A31" s="87" t="s">
        <v>37</v>
      </c>
      <c r="B31" s="110">
        <v>0</v>
      </c>
      <c r="C31" s="94">
        <v>0</v>
      </c>
      <c r="D31" s="94">
        <v>8</v>
      </c>
      <c r="E31" s="94">
        <v>4</v>
      </c>
      <c r="F31" s="94">
        <v>7</v>
      </c>
      <c r="G31" s="94">
        <v>0</v>
      </c>
      <c r="H31" s="95">
        <v>0</v>
      </c>
      <c r="I31" s="86">
        <f t="shared" si="3"/>
        <v>19</v>
      </c>
      <c r="J31" s="87" t="s">
        <v>37</v>
      </c>
      <c r="K31" s="110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5">
        <v>0</v>
      </c>
      <c r="R31" s="86">
        <f t="shared" si="4"/>
        <v>0</v>
      </c>
      <c r="S31" s="87" t="s">
        <v>37</v>
      </c>
      <c r="T31" s="110">
        <v>0</v>
      </c>
      <c r="U31" s="94">
        <v>0</v>
      </c>
      <c r="V31" s="94">
        <v>8</v>
      </c>
      <c r="W31" s="94">
        <v>4</v>
      </c>
      <c r="X31" s="94">
        <v>7</v>
      </c>
      <c r="Y31" s="94">
        <v>0</v>
      </c>
      <c r="Z31" s="95">
        <v>0</v>
      </c>
      <c r="AA31" s="86">
        <f t="shared" si="5"/>
        <v>19</v>
      </c>
      <c r="BF31" s="55" t="s">
        <v>70</v>
      </c>
      <c r="BG31" s="56" t="s">
        <v>37</v>
      </c>
      <c r="BH31" s="57">
        <v>0</v>
      </c>
      <c r="BI31" s="58">
        <v>0</v>
      </c>
      <c r="BJ31" s="59">
        <v>0</v>
      </c>
      <c r="BK31" s="60">
        <v>0</v>
      </c>
      <c r="BL31" s="61">
        <v>0</v>
      </c>
      <c r="BM31" s="62">
        <v>0</v>
      </c>
      <c r="BN31" s="63">
        <v>1</v>
      </c>
      <c r="BO31" s="64">
        <v>1</v>
      </c>
      <c r="BP31" s="65">
        <v>0</v>
      </c>
      <c r="BQ31" s="66">
        <v>0</v>
      </c>
      <c r="BR31" s="67">
        <v>0</v>
      </c>
      <c r="BS31" s="68">
        <v>0</v>
      </c>
      <c r="BT31" s="69">
        <v>0</v>
      </c>
      <c r="BU31" s="70">
        <v>0</v>
      </c>
      <c r="BV31" s="71">
        <v>0</v>
      </c>
      <c r="BW31" s="72">
        <v>0</v>
      </c>
      <c r="BX31" s="73">
        <v>0</v>
      </c>
      <c r="BY31" s="74">
        <v>0</v>
      </c>
      <c r="BZ31" s="75">
        <v>0</v>
      </c>
      <c r="CA31" s="76">
        <v>0</v>
      </c>
      <c r="CB31" s="77">
        <v>0</v>
      </c>
      <c r="CC31" s="78">
        <v>0</v>
      </c>
      <c r="CD31" s="79">
        <v>0</v>
      </c>
      <c r="CE31" s="80">
        <v>0</v>
      </c>
      <c r="CF31" s="81">
        <v>1</v>
      </c>
      <c r="CG31" s="82">
        <v>1</v>
      </c>
    </row>
    <row r="32" spans="1:85" ht="15" customHeight="1" x14ac:dyDescent="0.15">
      <c r="A32" s="87" t="s">
        <v>38</v>
      </c>
      <c r="B32" s="110">
        <v>0</v>
      </c>
      <c r="C32" s="94">
        <v>2</v>
      </c>
      <c r="D32" s="94">
        <v>55</v>
      </c>
      <c r="E32" s="94">
        <v>46</v>
      </c>
      <c r="F32" s="94">
        <v>51</v>
      </c>
      <c r="G32" s="94">
        <v>33</v>
      </c>
      <c r="H32" s="95">
        <v>16</v>
      </c>
      <c r="I32" s="86">
        <f t="shared" si="3"/>
        <v>203</v>
      </c>
      <c r="J32" s="87" t="s">
        <v>38</v>
      </c>
      <c r="K32" s="110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5">
        <v>0</v>
      </c>
      <c r="R32" s="86">
        <f t="shared" si="4"/>
        <v>0</v>
      </c>
      <c r="S32" s="87" t="s">
        <v>38</v>
      </c>
      <c r="T32" s="110">
        <v>0</v>
      </c>
      <c r="U32" s="94">
        <v>2</v>
      </c>
      <c r="V32" s="94">
        <v>55</v>
      </c>
      <c r="W32" s="94">
        <v>46</v>
      </c>
      <c r="X32" s="94">
        <v>51</v>
      </c>
      <c r="Y32" s="94">
        <v>33</v>
      </c>
      <c r="Z32" s="95">
        <v>16</v>
      </c>
      <c r="AA32" s="86">
        <f t="shared" si="5"/>
        <v>203</v>
      </c>
      <c r="BF32" s="55" t="s">
        <v>70</v>
      </c>
      <c r="BG32" s="56" t="s">
        <v>38</v>
      </c>
      <c r="BH32" s="57">
        <v>0</v>
      </c>
      <c r="BI32" s="58">
        <v>3</v>
      </c>
      <c r="BJ32" s="59">
        <v>52</v>
      </c>
      <c r="BK32" s="60">
        <v>44</v>
      </c>
      <c r="BL32" s="61">
        <v>47</v>
      </c>
      <c r="BM32" s="62">
        <v>37</v>
      </c>
      <c r="BN32" s="63">
        <v>20</v>
      </c>
      <c r="BO32" s="64">
        <v>203</v>
      </c>
      <c r="BP32" s="65">
        <v>0</v>
      </c>
      <c r="BQ32" s="66">
        <v>3</v>
      </c>
      <c r="BR32" s="67">
        <v>0</v>
      </c>
      <c r="BS32" s="68">
        <v>52</v>
      </c>
      <c r="BT32" s="69">
        <v>44</v>
      </c>
      <c r="BU32" s="70">
        <v>47</v>
      </c>
      <c r="BV32" s="71">
        <v>37</v>
      </c>
      <c r="BW32" s="72">
        <v>20</v>
      </c>
      <c r="BX32" s="73">
        <v>203</v>
      </c>
      <c r="BY32" s="74">
        <v>0</v>
      </c>
      <c r="BZ32" s="75">
        <v>0</v>
      </c>
      <c r="CA32" s="76">
        <v>0</v>
      </c>
      <c r="CB32" s="77">
        <v>0</v>
      </c>
      <c r="CC32" s="78">
        <v>0</v>
      </c>
      <c r="CD32" s="79">
        <v>0</v>
      </c>
      <c r="CE32" s="80">
        <v>0</v>
      </c>
      <c r="CF32" s="81">
        <v>0</v>
      </c>
      <c r="CG32" s="82">
        <v>0</v>
      </c>
    </row>
    <row r="33" spans="1:85" ht="15" customHeight="1" x14ac:dyDescent="0.15">
      <c r="A33" s="87" t="s">
        <v>39</v>
      </c>
      <c r="B33" s="110">
        <v>0</v>
      </c>
      <c r="C33" s="94">
        <v>0</v>
      </c>
      <c r="D33" s="94">
        <v>30</v>
      </c>
      <c r="E33" s="94">
        <v>19</v>
      </c>
      <c r="F33" s="94">
        <v>12</v>
      </c>
      <c r="G33" s="94">
        <v>12</v>
      </c>
      <c r="H33" s="95">
        <v>10</v>
      </c>
      <c r="I33" s="86">
        <f t="shared" si="3"/>
        <v>83</v>
      </c>
      <c r="J33" s="87" t="s">
        <v>39</v>
      </c>
      <c r="K33" s="110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5">
        <v>0</v>
      </c>
      <c r="R33" s="86">
        <f t="shared" si="4"/>
        <v>0</v>
      </c>
      <c r="S33" s="87" t="s">
        <v>39</v>
      </c>
      <c r="T33" s="110">
        <v>0</v>
      </c>
      <c r="U33" s="94">
        <v>0</v>
      </c>
      <c r="V33" s="94">
        <v>30</v>
      </c>
      <c r="W33" s="94">
        <v>19</v>
      </c>
      <c r="X33" s="94">
        <v>12</v>
      </c>
      <c r="Y33" s="94">
        <v>12</v>
      </c>
      <c r="Z33" s="95">
        <v>10</v>
      </c>
      <c r="AA33" s="86">
        <f t="shared" si="5"/>
        <v>83</v>
      </c>
      <c r="BF33" s="55" t="s">
        <v>70</v>
      </c>
      <c r="BG33" s="56" t="s">
        <v>39</v>
      </c>
      <c r="BH33" s="57">
        <v>0</v>
      </c>
      <c r="BI33" s="58">
        <v>0</v>
      </c>
      <c r="BJ33" s="59">
        <v>32</v>
      </c>
      <c r="BK33" s="60">
        <v>22</v>
      </c>
      <c r="BL33" s="61">
        <v>12</v>
      </c>
      <c r="BM33" s="62">
        <v>12</v>
      </c>
      <c r="BN33" s="63">
        <v>11</v>
      </c>
      <c r="BO33" s="64">
        <v>89</v>
      </c>
      <c r="BP33" s="65">
        <v>0</v>
      </c>
      <c r="BQ33" s="66">
        <v>0</v>
      </c>
      <c r="BR33" s="67">
        <v>0</v>
      </c>
      <c r="BS33" s="68">
        <v>32</v>
      </c>
      <c r="BT33" s="69">
        <v>22</v>
      </c>
      <c r="BU33" s="70">
        <v>12</v>
      </c>
      <c r="BV33" s="71">
        <v>12</v>
      </c>
      <c r="BW33" s="72">
        <v>11</v>
      </c>
      <c r="BX33" s="73">
        <v>89</v>
      </c>
      <c r="BY33" s="74">
        <v>0</v>
      </c>
      <c r="BZ33" s="75">
        <v>0</v>
      </c>
      <c r="CA33" s="76">
        <v>0</v>
      </c>
      <c r="CB33" s="77">
        <v>0</v>
      </c>
      <c r="CC33" s="78">
        <v>0</v>
      </c>
      <c r="CD33" s="79">
        <v>0</v>
      </c>
      <c r="CE33" s="80">
        <v>0</v>
      </c>
      <c r="CF33" s="81">
        <v>0</v>
      </c>
      <c r="CG33" s="82">
        <v>0</v>
      </c>
    </row>
    <row r="34" spans="1:85" ht="15" customHeight="1" x14ac:dyDescent="0.15">
      <c r="A34" s="87" t="s">
        <v>40</v>
      </c>
      <c r="B34" s="110">
        <v>0</v>
      </c>
      <c r="C34" s="94">
        <v>0</v>
      </c>
      <c r="D34" s="94">
        <v>29</v>
      </c>
      <c r="E34" s="94">
        <v>14</v>
      </c>
      <c r="F34" s="94">
        <v>3</v>
      </c>
      <c r="G34" s="94">
        <v>2</v>
      </c>
      <c r="H34" s="95">
        <v>0</v>
      </c>
      <c r="I34" s="86">
        <f t="shared" si="3"/>
        <v>48</v>
      </c>
      <c r="J34" s="87" t="s">
        <v>40</v>
      </c>
      <c r="K34" s="110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5">
        <v>0</v>
      </c>
      <c r="R34" s="86">
        <f t="shared" si="4"/>
        <v>0</v>
      </c>
      <c r="S34" s="87" t="s">
        <v>40</v>
      </c>
      <c r="T34" s="110">
        <v>0</v>
      </c>
      <c r="U34" s="94">
        <v>0</v>
      </c>
      <c r="V34" s="94">
        <v>29</v>
      </c>
      <c r="W34" s="94">
        <v>14</v>
      </c>
      <c r="X34" s="94">
        <v>3</v>
      </c>
      <c r="Y34" s="94">
        <v>2</v>
      </c>
      <c r="Z34" s="95">
        <v>0</v>
      </c>
      <c r="AA34" s="86">
        <f t="shared" si="5"/>
        <v>48</v>
      </c>
      <c r="BF34" s="55" t="s">
        <v>70</v>
      </c>
      <c r="BG34" s="56" t="s">
        <v>40</v>
      </c>
      <c r="BH34" s="57">
        <v>0</v>
      </c>
      <c r="BI34" s="58">
        <v>0</v>
      </c>
      <c r="BJ34" s="59">
        <v>28</v>
      </c>
      <c r="BK34" s="60">
        <v>14</v>
      </c>
      <c r="BL34" s="61">
        <v>3</v>
      </c>
      <c r="BM34" s="62">
        <v>2</v>
      </c>
      <c r="BN34" s="63">
        <v>0</v>
      </c>
      <c r="BO34" s="64">
        <v>47</v>
      </c>
      <c r="BP34" s="65">
        <v>0</v>
      </c>
      <c r="BQ34" s="66">
        <v>0</v>
      </c>
      <c r="BR34" s="67">
        <v>0</v>
      </c>
      <c r="BS34" s="68">
        <v>28</v>
      </c>
      <c r="BT34" s="69">
        <v>14</v>
      </c>
      <c r="BU34" s="70">
        <v>3</v>
      </c>
      <c r="BV34" s="71">
        <v>2</v>
      </c>
      <c r="BW34" s="72">
        <v>0</v>
      </c>
      <c r="BX34" s="73">
        <v>47</v>
      </c>
      <c r="BY34" s="74">
        <v>0</v>
      </c>
      <c r="BZ34" s="75">
        <v>0</v>
      </c>
      <c r="CA34" s="76">
        <v>0</v>
      </c>
      <c r="CB34" s="77">
        <v>0</v>
      </c>
      <c r="CC34" s="78">
        <v>0</v>
      </c>
      <c r="CD34" s="79">
        <v>0</v>
      </c>
      <c r="CE34" s="80">
        <v>0</v>
      </c>
      <c r="CF34" s="81">
        <v>0</v>
      </c>
      <c r="CG34" s="82">
        <v>0</v>
      </c>
    </row>
    <row r="35" spans="1:85" ht="15" customHeight="1" x14ac:dyDescent="0.15">
      <c r="A35" s="87" t="s">
        <v>41</v>
      </c>
      <c r="B35" s="110">
        <v>0</v>
      </c>
      <c r="C35" s="94">
        <v>0</v>
      </c>
      <c r="D35" s="94">
        <v>8</v>
      </c>
      <c r="E35" s="94">
        <v>2</v>
      </c>
      <c r="F35" s="94">
        <v>1</v>
      </c>
      <c r="G35" s="94">
        <v>0</v>
      </c>
      <c r="H35" s="95">
        <v>3</v>
      </c>
      <c r="I35" s="86">
        <f t="shared" si="3"/>
        <v>14</v>
      </c>
      <c r="J35" s="87" t="s">
        <v>41</v>
      </c>
      <c r="K35" s="110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5">
        <v>0</v>
      </c>
      <c r="R35" s="86">
        <f t="shared" si="4"/>
        <v>0</v>
      </c>
      <c r="S35" s="87" t="s">
        <v>41</v>
      </c>
      <c r="T35" s="110">
        <v>0</v>
      </c>
      <c r="U35" s="94">
        <v>0</v>
      </c>
      <c r="V35" s="94">
        <v>8</v>
      </c>
      <c r="W35" s="94">
        <v>2</v>
      </c>
      <c r="X35" s="94">
        <v>1</v>
      </c>
      <c r="Y35" s="94">
        <v>0</v>
      </c>
      <c r="Z35" s="95">
        <v>3</v>
      </c>
      <c r="AA35" s="86">
        <f t="shared" si="5"/>
        <v>14</v>
      </c>
      <c r="BF35" s="55" t="s">
        <v>70</v>
      </c>
      <c r="BG35" s="56" t="s">
        <v>41</v>
      </c>
      <c r="BH35" s="57">
        <v>0</v>
      </c>
      <c r="BI35" s="58">
        <v>0</v>
      </c>
      <c r="BJ35" s="59">
        <v>8</v>
      </c>
      <c r="BK35" s="60">
        <v>1</v>
      </c>
      <c r="BL35" s="61">
        <v>1</v>
      </c>
      <c r="BM35" s="62">
        <v>0</v>
      </c>
      <c r="BN35" s="63">
        <v>3</v>
      </c>
      <c r="BO35" s="64">
        <v>13</v>
      </c>
      <c r="BP35" s="65">
        <v>0</v>
      </c>
      <c r="BQ35" s="66">
        <v>0</v>
      </c>
      <c r="BR35" s="67">
        <v>0</v>
      </c>
      <c r="BS35" s="68">
        <v>8</v>
      </c>
      <c r="BT35" s="69">
        <v>1</v>
      </c>
      <c r="BU35" s="70">
        <v>1</v>
      </c>
      <c r="BV35" s="71">
        <v>0</v>
      </c>
      <c r="BW35" s="72">
        <v>3</v>
      </c>
      <c r="BX35" s="73">
        <v>13</v>
      </c>
      <c r="BY35" s="74">
        <v>0</v>
      </c>
      <c r="BZ35" s="75">
        <v>0</v>
      </c>
      <c r="CA35" s="76">
        <v>0</v>
      </c>
      <c r="CB35" s="77">
        <v>0</v>
      </c>
      <c r="CC35" s="78">
        <v>0</v>
      </c>
      <c r="CD35" s="79">
        <v>0</v>
      </c>
      <c r="CE35" s="80">
        <v>0</v>
      </c>
      <c r="CF35" s="81">
        <v>0</v>
      </c>
      <c r="CG35" s="82">
        <v>0</v>
      </c>
    </row>
    <row r="36" spans="1:85" ht="15" customHeight="1" thickBot="1" x14ac:dyDescent="0.2">
      <c r="A36" s="89" t="s">
        <v>42</v>
      </c>
      <c r="B36" s="111">
        <v>0</v>
      </c>
      <c r="C36" s="97">
        <v>0</v>
      </c>
      <c r="D36" s="97">
        <v>48</v>
      </c>
      <c r="E36" s="97">
        <v>47</v>
      </c>
      <c r="F36" s="97">
        <v>38</v>
      </c>
      <c r="G36" s="97">
        <v>37</v>
      </c>
      <c r="H36" s="98">
        <v>16</v>
      </c>
      <c r="I36" s="88">
        <f t="shared" si="3"/>
        <v>186</v>
      </c>
      <c r="J36" s="89" t="s">
        <v>42</v>
      </c>
      <c r="K36" s="111">
        <v>0</v>
      </c>
      <c r="L36" s="97">
        <v>0</v>
      </c>
      <c r="M36" s="97">
        <v>0</v>
      </c>
      <c r="N36" s="97">
        <v>1</v>
      </c>
      <c r="O36" s="97">
        <v>0</v>
      </c>
      <c r="P36" s="97">
        <v>0</v>
      </c>
      <c r="Q36" s="98">
        <v>0</v>
      </c>
      <c r="R36" s="88">
        <f t="shared" si="4"/>
        <v>1</v>
      </c>
      <c r="S36" s="89" t="s">
        <v>42</v>
      </c>
      <c r="T36" s="111">
        <v>0</v>
      </c>
      <c r="U36" s="97">
        <v>0</v>
      </c>
      <c r="V36" s="97">
        <v>48</v>
      </c>
      <c r="W36" s="97">
        <v>48</v>
      </c>
      <c r="X36" s="97">
        <v>38</v>
      </c>
      <c r="Y36" s="97">
        <v>37</v>
      </c>
      <c r="Z36" s="98">
        <v>16</v>
      </c>
      <c r="AA36" s="88">
        <f t="shared" si="5"/>
        <v>187</v>
      </c>
      <c r="BF36" s="55" t="s">
        <v>70</v>
      </c>
      <c r="BG36" s="56" t="s">
        <v>42</v>
      </c>
      <c r="BH36" s="57">
        <v>1</v>
      </c>
      <c r="BI36" s="58">
        <v>0</v>
      </c>
      <c r="BJ36" s="59">
        <v>51</v>
      </c>
      <c r="BK36" s="60">
        <v>48</v>
      </c>
      <c r="BL36" s="61">
        <v>44</v>
      </c>
      <c r="BM36" s="62">
        <v>33</v>
      </c>
      <c r="BN36" s="63">
        <v>14</v>
      </c>
      <c r="BO36" s="64">
        <v>191</v>
      </c>
      <c r="BP36" s="65">
        <v>1</v>
      </c>
      <c r="BQ36" s="66">
        <v>0</v>
      </c>
      <c r="BR36" s="67">
        <v>0</v>
      </c>
      <c r="BS36" s="68">
        <v>51</v>
      </c>
      <c r="BT36" s="69">
        <v>47</v>
      </c>
      <c r="BU36" s="70">
        <v>44</v>
      </c>
      <c r="BV36" s="71">
        <v>33</v>
      </c>
      <c r="BW36" s="72">
        <v>14</v>
      </c>
      <c r="BX36" s="73">
        <v>190</v>
      </c>
      <c r="BY36" s="74">
        <v>0</v>
      </c>
      <c r="BZ36" s="75">
        <v>0</v>
      </c>
      <c r="CA36" s="76">
        <v>0</v>
      </c>
      <c r="CB36" s="77">
        <v>0</v>
      </c>
      <c r="CC36" s="78">
        <v>1</v>
      </c>
      <c r="CD36" s="79">
        <v>0</v>
      </c>
      <c r="CE36" s="80">
        <v>0</v>
      </c>
      <c r="CF36" s="81">
        <v>0</v>
      </c>
      <c r="CG36" s="82">
        <v>1</v>
      </c>
    </row>
  </sheetData>
  <mergeCells count="19">
    <mergeCell ref="BP4:BX4"/>
    <mergeCell ref="BY4:CG4"/>
    <mergeCell ref="BL1:BO1"/>
    <mergeCell ref="BL2:BO2"/>
    <mergeCell ref="BF4:BF5"/>
    <mergeCell ref="BG4:BG5"/>
    <mergeCell ref="BH4:BO4"/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8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8" customWidth="1"/>
    <col min="56" max="63" width="12.625" style="8" customWidth="1"/>
    <col min="64" max="64" width="10.625" style="8" customWidth="1"/>
    <col min="65" max="72" width="12.625" style="8" customWidth="1"/>
    <col min="73" max="73" width="10.625" style="8" customWidth="1"/>
    <col min="74" max="81" width="12.625" style="8" customWidth="1"/>
    <col min="82" max="16384" width="9" style="1"/>
  </cols>
  <sheetData>
    <row r="1" spans="1:81" ht="15" customHeight="1" thickTop="1" x14ac:dyDescent="0.15">
      <c r="A1" s="1" t="s">
        <v>44</v>
      </c>
      <c r="F1" s="9"/>
      <c r="G1" s="10"/>
      <c r="H1" s="146" t="s">
        <v>71</v>
      </c>
      <c r="I1" s="147"/>
      <c r="J1" s="6" t="s">
        <v>52</v>
      </c>
      <c r="Q1" s="146" t="str">
        <f>$H$1</f>
        <v xml:space="preserve"> 現物給付（1月サービス分）</v>
      </c>
      <c r="R1" s="167"/>
      <c r="S1" s="1" t="s">
        <v>52</v>
      </c>
      <c r="Z1" s="146" t="str">
        <f>$H$1</f>
        <v xml:space="preserve"> 現物給付（1月サービス分）</v>
      </c>
      <c r="AA1" s="147"/>
      <c r="AB1" s="1" t="s">
        <v>52</v>
      </c>
      <c r="AI1" s="146" t="str">
        <f>$H$1</f>
        <v xml:space="preserve"> 現物給付（1月サービス分）</v>
      </c>
      <c r="AJ1" s="147"/>
      <c r="AK1" s="1" t="s">
        <v>52</v>
      </c>
      <c r="AR1" s="146" t="str">
        <f>$H$1</f>
        <v xml:space="preserve"> 現物給付（1月サービス分）</v>
      </c>
      <c r="AS1" s="147"/>
      <c r="AT1" s="1" t="s">
        <v>52</v>
      </c>
      <c r="BA1" s="146" t="str">
        <f>$H$1</f>
        <v xml:space="preserve"> 現物給付（1月サービス分）</v>
      </c>
      <c r="BB1" s="147"/>
      <c r="BC1" s="8" t="s">
        <v>52</v>
      </c>
      <c r="BJ1" s="146" t="str">
        <f>$H$1</f>
        <v xml:space="preserve"> 現物給付（1月サービス分）</v>
      </c>
      <c r="BK1" s="147"/>
      <c r="BL1" s="8" t="s">
        <v>52</v>
      </c>
      <c r="BS1" s="146" t="str">
        <f>$H$1</f>
        <v xml:space="preserve"> 現物給付（1月サービス分）</v>
      </c>
      <c r="BT1" s="147"/>
      <c r="BU1" s="8" t="s">
        <v>52</v>
      </c>
      <c r="CB1" s="146" t="str">
        <f>$H$1</f>
        <v xml:space="preserve"> 現物給付（1月サービス分）</v>
      </c>
      <c r="CC1" s="147"/>
    </row>
    <row r="2" spans="1:81" ht="15" customHeight="1" thickBot="1" x14ac:dyDescent="0.2">
      <c r="F2" s="9"/>
      <c r="G2" s="10"/>
      <c r="H2" s="138" t="s">
        <v>72</v>
      </c>
      <c r="I2" s="139"/>
      <c r="J2" s="6"/>
      <c r="Q2" s="138" t="str">
        <f>$H$2</f>
        <v xml:space="preserve"> 償還給付（2月支出決定分）</v>
      </c>
      <c r="R2" s="139"/>
      <c r="Z2" s="138" t="str">
        <f>$H$2</f>
        <v xml:space="preserve"> 償還給付（2月支出決定分）</v>
      </c>
      <c r="AA2" s="139"/>
      <c r="AI2" s="138" t="str">
        <f>$H$2</f>
        <v xml:space="preserve"> 償還給付（2月支出決定分）</v>
      </c>
      <c r="AJ2" s="139"/>
      <c r="AR2" s="138" t="str">
        <f>$H$2</f>
        <v xml:space="preserve"> 償還給付（2月支出決定分）</v>
      </c>
      <c r="AS2" s="139"/>
      <c r="BA2" s="138" t="str">
        <f>$H$2</f>
        <v xml:space="preserve"> 償還給付（2月支出決定分）</v>
      </c>
      <c r="BB2" s="139"/>
      <c r="BJ2" s="138" t="str">
        <f>$H$2</f>
        <v xml:space="preserve"> 償還給付（2月支出決定分）</v>
      </c>
      <c r="BK2" s="139"/>
      <c r="BS2" s="138" t="str">
        <f>$H$2</f>
        <v xml:space="preserve"> 償還給付（2月支出決定分）</v>
      </c>
      <c r="BT2" s="139"/>
      <c r="CB2" s="138" t="str">
        <f>$H$2</f>
        <v xml:space="preserve"> 償還給付（2月支出決定分）</v>
      </c>
      <c r="CC2" s="139"/>
    </row>
    <row r="3" spans="1:81" ht="15" customHeight="1" thickTop="1" thickBot="1" x14ac:dyDescent="0.2">
      <c r="F3" s="11"/>
      <c r="I3" s="12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12" t="s">
        <v>53</v>
      </c>
      <c r="BT3" s="12" t="s">
        <v>53</v>
      </c>
      <c r="CC3" s="12" t="s">
        <v>53</v>
      </c>
    </row>
    <row r="4" spans="1:81" ht="15" customHeight="1" x14ac:dyDescent="0.15">
      <c r="A4" s="158" t="s">
        <v>48</v>
      </c>
      <c r="B4" s="118" t="s">
        <v>54</v>
      </c>
      <c r="C4" s="119"/>
      <c r="D4" s="119"/>
      <c r="E4" s="119"/>
      <c r="F4" s="119"/>
      <c r="G4" s="119"/>
      <c r="H4" s="119"/>
      <c r="I4" s="120"/>
      <c r="J4" s="158" t="s">
        <v>48</v>
      </c>
      <c r="K4" s="161" t="s">
        <v>0</v>
      </c>
      <c r="L4" s="162"/>
      <c r="M4" s="162"/>
      <c r="N4" s="162"/>
      <c r="O4" s="162"/>
      <c r="P4" s="162"/>
      <c r="Q4" s="162"/>
      <c r="R4" s="163"/>
      <c r="S4" s="22" t="s">
        <v>48</v>
      </c>
      <c r="T4" s="140" t="s">
        <v>56</v>
      </c>
      <c r="U4" s="141"/>
      <c r="V4" s="141"/>
      <c r="W4" s="141"/>
      <c r="X4" s="141"/>
      <c r="Y4" s="141"/>
      <c r="Z4" s="141"/>
      <c r="AA4" s="142"/>
      <c r="AB4" s="22" t="s">
        <v>48</v>
      </c>
      <c r="AC4" s="140" t="s">
        <v>1</v>
      </c>
      <c r="AD4" s="141"/>
      <c r="AE4" s="141"/>
      <c r="AF4" s="141"/>
      <c r="AG4" s="141"/>
      <c r="AH4" s="141"/>
      <c r="AI4" s="141"/>
      <c r="AJ4" s="142"/>
      <c r="AK4" s="22" t="s">
        <v>48</v>
      </c>
      <c r="AL4" s="140" t="s">
        <v>2</v>
      </c>
      <c r="AM4" s="141"/>
      <c r="AN4" s="141"/>
      <c r="AO4" s="141"/>
      <c r="AP4" s="141"/>
      <c r="AQ4" s="141"/>
      <c r="AR4" s="141"/>
      <c r="AS4" s="142"/>
      <c r="AT4" s="22" t="s">
        <v>48</v>
      </c>
      <c r="AU4" s="140" t="s">
        <v>3</v>
      </c>
      <c r="AV4" s="141"/>
      <c r="AW4" s="141"/>
      <c r="AX4" s="141"/>
      <c r="AY4" s="141"/>
      <c r="AZ4" s="141"/>
      <c r="BA4" s="141"/>
      <c r="BB4" s="142"/>
      <c r="BC4" s="24" t="s">
        <v>48</v>
      </c>
      <c r="BD4" s="140" t="s">
        <v>4</v>
      </c>
      <c r="BE4" s="141"/>
      <c r="BF4" s="141"/>
      <c r="BG4" s="141"/>
      <c r="BH4" s="141"/>
      <c r="BI4" s="141"/>
      <c r="BJ4" s="141"/>
      <c r="BK4" s="142"/>
      <c r="BL4" s="116" t="s">
        <v>48</v>
      </c>
      <c r="BM4" s="152" t="s">
        <v>5</v>
      </c>
      <c r="BN4" s="153"/>
      <c r="BO4" s="153"/>
      <c r="BP4" s="153"/>
      <c r="BQ4" s="153"/>
      <c r="BR4" s="153"/>
      <c r="BS4" s="153"/>
      <c r="BT4" s="154"/>
      <c r="BU4" s="116" t="s">
        <v>48</v>
      </c>
      <c r="BV4" s="118" t="s">
        <v>55</v>
      </c>
      <c r="BW4" s="119"/>
      <c r="BX4" s="119"/>
      <c r="BY4" s="119"/>
      <c r="BZ4" s="119"/>
      <c r="CA4" s="119"/>
      <c r="CB4" s="119"/>
      <c r="CC4" s="120"/>
    </row>
    <row r="5" spans="1:81" ht="15" customHeight="1" x14ac:dyDescent="0.15">
      <c r="A5" s="159"/>
      <c r="B5" s="149"/>
      <c r="C5" s="150"/>
      <c r="D5" s="150"/>
      <c r="E5" s="150"/>
      <c r="F5" s="150"/>
      <c r="G5" s="150"/>
      <c r="H5" s="150"/>
      <c r="I5" s="151"/>
      <c r="J5" s="159"/>
      <c r="K5" s="164"/>
      <c r="L5" s="165"/>
      <c r="M5" s="165"/>
      <c r="N5" s="165"/>
      <c r="O5" s="165"/>
      <c r="P5" s="165"/>
      <c r="Q5" s="165"/>
      <c r="R5" s="166"/>
      <c r="S5" s="27"/>
      <c r="T5" s="143"/>
      <c r="U5" s="144"/>
      <c r="V5" s="144"/>
      <c r="W5" s="144"/>
      <c r="X5" s="144"/>
      <c r="Y5" s="144"/>
      <c r="Z5" s="144"/>
      <c r="AA5" s="145"/>
      <c r="AB5" s="27"/>
      <c r="AC5" s="143"/>
      <c r="AD5" s="144"/>
      <c r="AE5" s="144"/>
      <c r="AF5" s="144"/>
      <c r="AG5" s="144"/>
      <c r="AH5" s="144"/>
      <c r="AI5" s="144"/>
      <c r="AJ5" s="145"/>
      <c r="AK5" s="27"/>
      <c r="AL5" s="143"/>
      <c r="AM5" s="144"/>
      <c r="AN5" s="144"/>
      <c r="AO5" s="144"/>
      <c r="AP5" s="144"/>
      <c r="AQ5" s="144"/>
      <c r="AR5" s="144"/>
      <c r="AS5" s="145"/>
      <c r="AT5" s="27"/>
      <c r="AU5" s="143"/>
      <c r="AV5" s="144"/>
      <c r="AW5" s="144"/>
      <c r="AX5" s="144"/>
      <c r="AY5" s="144"/>
      <c r="AZ5" s="144"/>
      <c r="BA5" s="144"/>
      <c r="BB5" s="145"/>
      <c r="BC5" s="25"/>
      <c r="BD5" s="143"/>
      <c r="BE5" s="144"/>
      <c r="BF5" s="144"/>
      <c r="BG5" s="144"/>
      <c r="BH5" s="144"/>
      <c r="BI5" s="144"/>
      <c r="BJ5" s="144"/>
      <c r="BK5" s="145"/>
      <c r="BL5" s="148"/>
      <c r="BM5" s="155"/>
      <c r="BN5" s="156"/>
      <c r="BO5" s="156"/>
      <c r="BP5" s="156"/>
      <c r="BQ5" s="156"/>
      <c r="BR5" s="156"/>
      <c r="BS5" s="156"/>
      <c r="BT5" s="157"/>
      <c r="BU5" s="148"/>
      <c r="BV5" s="149"/>
      <c r="BW5" s="150"/>
      <c r="BX5" s="150"/>
      <c r="BY5" s="150"/>
      <c r="BZ5" s="150"/>
      <c r="CA5" s="150"/>
      <c r="CB5" s="150"/>
      <c r="CC5" s="151"/>
    </row>
    <row r="6" spans="1:81" ht="15" customHeight="1" thickBot="1" x14ac:dyDescent="0.2">
      <c r="A6" s="160"/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51</v>
      </c>
      <c r="J6" s="160"/>
      <c r="K6" s="7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4" t="s">
        <v>12</v>
      </c>
      <c r="R6" s="5" t="s">
        <v>51</v>
      </c>
      <c r="S6" s="23"/>
      <c r="T6" s="7" t="s">
        <v>6</v>
      </c>
      <c r="U6" s="3" t="s">
        <v>7</v>
      </c>
      <c r="V6" s="3" t="s">
        <v>8</v>
      </c>
      <c r="W6" s="3" t="s">
        <v>9</v>
      </c>
      <c r="X6" s="3" t="s">
        <v>10</v>
      </c>
      <c r="Y6" s="3" t="s">
        <v>11</v>
      </c>
      <c r="Z6" s="4" t="s">
        <v>12</v>
      </c>
      <c r="AA6" s="5" t="s">
        <v>51</v>
      </c>
      <c r="AB6" s="23"/>
      <c r="AC6" s="7" t="s">
        <v>6</v>
      </c>
      <c r="AD6" s="3" t="s">
        <v>7</v>
      </c>
      <c r="AE6" s="3" t="s">
        <v>8</v>
      </c>
      <c r="AF6" s="3" t="s">
        <v>9</v>
      </c>
      <c r="AG6" s="3" t="s">
        <v>10</v>
      </c>
      <c r="AH6" s="3" t="s">
        <v>11</v>
      </c>
      <c r="AI6" s="4" t="s">
        <v>12</v>
      </c>
      <c r="AJ6" s="5" t="s">
        <v>51</v>
      </c>
      <c r="AK6" s="23"/>
      <c r="AL6" s="7" t="s">
        <v>6</v>
      </c>
      <c r="AM6" s="3" t="s">
        <v>7</v>
      </c>
      <c r="AN6" s="3" t="s">
        <v>8</v>
      </c>
      <c r="AO6" s="3" t="s">
        <v>9</v>
      </c>
      <c r="AP6" s="3" t="s">
        <v>10</v>
      </c>
      <c r="AQ6" s="3" t="s">
        <v>11</v>
      </c>
      <c r="AR6" s="4" t="s">
        <v>12</v>
      </c>
      <c r="AS6" s="5" t="s">
        <v>51</v>
      </c>
      <c r="AT6" s="23"/>
      <c r="AU6" s="7" t="s">
        <v>6</v>
      </c>
      <c r="AV6" s="3" t="s">
        <v>7</v>
      </c>
      <c r="AW6" s="3" t="s">
        <v>8</v>
      </c>
      <c r="AX6" s="3" t="s">
        <v>9</v>
      </c>
      <c r="AY6" s="3" t="s">
        <v>10</v>
      </c>
      <c r="AZ6" s="3" t="s">
        <v>11</v>
      </c>
      <c r="BA6" s="4" t="s">
        <v>12</v>
      </c>
      <c r="BB6" s="5" t="s">
        <v>51</v>
      </c>
      <c r="BC6" s="26"/>
      <c r="BD6" s="13" t="s">
        <v>6</v>
      </c>
      <c r="BE6" s="14" t="s">
        <v>7</v>
      </c>
      <c r="BF6" s="14" t="s">
        <v>8</v>
      </c>
      <c r="BG6" s="14" t="s">
        <v>9</v>
      </c>
      <c r="BH6" s="14" t="s">
        <v>10</v>
      </c>
      <c r="BI6" s="14" t="s">
        <v>11</v>
      </c>
      <c r="BJ6" s="15" t="s">
        <v>12</v>
      </c>
      <c r="BK6" s="16" t="s">
        <v>51</v>
      </c>
      <c r="BL6" s="117"/>
      <c r="BM6" s="13" t="s">
        <v>6</v>
      </c>
      <c r="BN6" s="14" t="s">
        <v>7</v>
      </c>
      <c r="BO6" s="14" t="s">
        <v>8</v>
      </c>
      <c r="BP6" s="14" t="s">
        <v>9</v>
      </c>
      <c r="BQ6" s="14" t="s">
        <v>10</v>
      </c>
      <c r="BR6" s="14" t="s">
        <v>11</v>
      </c>
      <c r="BS6" s="15" t="s">
        <v>12</v>
      </c>
      <c r="BT6" s="16" t="s">
        <v>51</v>
      </c>
      <c r="BU6" s="117"/>
      <c r="BV6" s="13" t="s">
        <v>6</v>
      </c>
      <c r="BW6" s="14" t="s">
        <v>7</v>
      </c>
      <c r="BX6" s="14" t="s">
        <v>8</v>
      </c>
      <c r="BY6" s="14" t="s">
        <v>9</v>
      </c>
      <c r="BZ6" s="14" t="s">
        <v>10</v>
      </c>
      <c r="CA6" s="14" t="s">
        <v>11</v>
      </c>
      <c r="CB6" s="15" t="s">
        <v>12</v>
      </c>
      <c r="CC6" s="16" t="s">
        <v>51</v>
      </c>
    </row>
    <row r="7" spans="1:81" ht="15" customHeight="1" thickBot="1" x14ac:dyDescent="0.2">
      <c r="A7" s="21" t="s">
        <v>43</v>
      </c>
      <c r="B7" s="31">
        <f t="shared" ref="B7:H7" si="0">SUM(B8:B37)</f>
        <v>0</v>
      </c>
      <c r="C7" s="32">
        <f t="shared" si="0"/>
        <v>0</v>
      </c>
      <c r="D7" s="32">
        <f t="shared" si="0"/>
        <v>2903502</v>
      </c>
      <c r="E7" s="32">
        <f t="shared" si="0"/>
        <v>4944781</v>
      </c>
      <c r="F7" s="32">
        <f t="shared" si="0"/>
        <v>3910913</v>
      </c>
      <c r="G7" s="32">
        <f t="shared" si="0"/>
        <v>8090691</v>
      </c>
      <c r="H7" s="33">
        <f t="shared" si="0"/>
        <v>13062503</v>
      </c>
      <c r="I7" s="17">
        <f>SUM(B7:H7)</f>
        <v>32912390</v>
      </c>
      <c r="J7" s="21" t="s">
        <v>43</v>
      </c>
      <c r="K7" s="31">
        <f t="shared" ref="K7:Q7" si="1">SUM(K8:K37)</f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3">
        <f t="shared" si="1"/>
        <v>0</v>
      </c>
      <c r="R7" s="17">
        <f>SUM(K7:Q7)</f>
        <v>0</v>
      </c>
      <c r="S7" s="21" t="s">
        <v>43</v>
      </c>
      <c r="T7" s="31">
        <f t="shared" ref="T7:Z7" si="2">SUM(T8:T37)</f>
        <v>0</v>
      </c>
      <c r="U7" s="32">
        <f t="shared" si="2"/>
        <v>0</v>
      </c>
      <c r="V7" s="32">
        <f t="shared" si="2"/>
        <v>87560539</v>
      </c>
      <c r="W7" s="32">
        <f t="shared" si="2"/>
        <v>79548352</v>
      </c>
      <c r="X7" s="32">
        <f t="shared" si="2"/>
        <v>72876977</v>
      </c>
      <c r="Y7" s="32">
        <f t="shared" si="2"/>
        <v>64245341</v>
      </c>
      <c r="Z7" s="33">
        <f t="shared" si="2"/>
        <v>31976836</v>
      </c>
      <c r="AA7" s="17">
        <f>SUM(T7:Z7)</f>
        <v>336208045</v>
      </c>
      <c r="AB7" s="21" t="s">
        <v>43</v>
      </c>
      <c r="AC7" s="31">
        <f t="shared" ref="AC7:AI7" si="3">SUM(AC8:AC37)</f>
        <v>36127</v>
      </c>
      <c r="AD7" s="32">
        <f t="shared" si="3"/>
        <v>172313</v>
      </c>
      <c r="AE7" s="32">
        <f t="shared" si="3"/>
        <v>6372026</v>
      </c>
      <c r="AF7" s="32">
        <f t="shared" si="3"/>
        <v>8149375</v>
      </c>
      <c r="AG7" s="32">
        <f t="shared" si="3"/>
        <v>6955051</v>
      </c>
      <c r="AH7" s="32">
        <f t="shared" si="3"/>
        <v>4746824</v>
      </c>
      <c r="AI7" s="33">
        <f t="shared" si="3"/>
        <v>4843096</v>
      </c>
      <c r="AJ7" s="17">
        <f>SUM(AC7:AI7)</f>
        <v>31274812</v>
      </c>
      <c r="AK7" s="21" t="s">
        <v>43</v>
      </c>
      <c r="AL7" s="31">
        <f t="shared" ref="AL7:AR7" si="4">SUM(AL8:AL37)</f>
        <v>1873244</v>
      </c>
      <c r="AM7" s="32">
        <f t="shared" si="4"/>
        <v>3916224</v>
      </c>
      <c r="AN7" s="32">
        <f t="shared" si="4"/>
        <v>25830304</v>
      </c>
      <c r="AO7" s="32">
        <f t="shared" si="4"/>
        <v>33340516</v>
      </c>
      <c r="AP7" s="32">
        <f t="shared" si="4"/>
        <v>39856234</v>
      </c>
      <c r="AQ7" s="32">
        <f t="shared" si="4"/>
        <v>36225735</v>
      </c>
      <c r="AR7" s="33">
        <f t="shared" si="4"/>
        <v>28089668</v>
      </c>
      <c r="AS7" s="17">
        <f>SUM(AL7:AR7)</f>
        <v>169131925</v>
      </c>
      <c r="AT7" s="21" t="s">
        <v>43</v>
      </c>
      <c r="AU7" s="31">
        <f t="shared" ref="AU7:BA7" si="5">SUM(AU8:AU37)</f>
        <v>0</v>
      </c>
      <c r="AV7" s="32">
        <f t="shared" si="5"/>
        <v>983767</v>
      </c>
      <c r="AW7" s="32">
        <f t="shared" si="5"/>
        <v>85512692</v>
      </c>
      <c r="AX7" s="32">
        <f t="shared" si="5"/>
        <v>108507584</v>
      </c>
      <c r="AY7" s="32">
        <f t="shared" si="5"/>
        <v>132867694</v>
      </c>
      <c r="AZ7" s="32">
        <f t="shared" si="5"/>
        <v>99386463</v>
      </c>
      <c r="BA7" s="33">
        <f t="shared" si="5"/>
        <v>73926596</v>
      </c>
      <c r="BB7" s="17">
        <f>SUM(AU7:BA7)</f>
        <v>501184796</v>
      </c>
      <c r="BC7" s="21" t="s">
        <v>43</v>
      </c>
      <c r="BD7" s="31">
        <f t="shared" ref="BD7:BJ7" si="6">SUM(BD8:BD37)</f>
        <v>0</v>
      </c>
      <c r="BE7" s="32">
        <f t="shared" si="6"/>
        <v>0</v>
      </c>
      <c r="BF7" s="32">
        <f t="shared" si="6"/>
        <v>8290470</v>
      </c>
      <c r="BG7" s="32">
        <f t="shared" si="6"/>
        <v>7945639</v>
      </c>
      <c r="BH7" s="32">
        <f t="shared" si="6"/>
        <v>10386090</v>
      </c>
      <c r="BI7" s="32">
        <f t="shared" si="6"/>
        <v>13962211</v>
      </c>
      <c r="BJ7" s="33">
        <f t="shared" si="6"/>
        <v>7108519</v>
      </c>
      <c r="BK7" s="17">
        <f>SUM(BD7:BJ7)</f>
        <v>47692929</v>
      </c>
      <c r="BL7" s="21" t="s">
        <v>43</v>
      </c>
      <c r="BM7" s="31">
        <f t="shared" ref="BM7:BS7" si="7">SUM(BM8:BM37)</f>
        <v>0</v>
      </c>
      <c r="BN7" s="32">
        <f t="shared" si="7"/>
        <v>0</v>
      </c>
      <c r="BO7" s="32">
        <f t="shared" si="7"/>
        <v>2016724</v>
      </c>
      <c r="BP7" s="32">
        <f t="shared" si="7"/>
        <v>8599615</v>
      </c>
      <c r="BQ7" s="32">
        <f t="shared" si="7"/>
        <v>41050648</v>
      </c>
      <c r="BR7" s="32">
        <f t="shared" si="7"/>
        <v>66029784</v>
      </c>
      <c r="BS7" s="33">
        <f t="shared" si="7"/>
        <v>60916025</v>
      </c>
      <c r="BT7" s="17">
        <f>SUM(BM7:BS7)</f>
        <v>178612796</v>
      </c>
      <c r="BU7" s="21" t="s">
        <v>43</v>
      </c>
      <c r="BV7" s="31">
        <f t="shared" ref="BV7:CB7" si="8">SUM(BV8:BV37)</f>
        <v>0</v>
      </c>
      <c r="BW7" s="32">
        <f t="shared" si="8"/>
        <v>0</v>
      </c>
      <c r="BX7" s="32">
        <f t="shared" si="8"/>
        <v>6793147</v>
      </c>
      <c r="BY7" s="32">
        <f t="shared" si="8"/>
        <v>8863296</v>
      </c>
      <c r="BZ7" s="32">
        <f t="shared" si="8"/>
        <v>14492856</v>
      </c>
      <c r="CA7" s="32">
        <f t="shared" si="8"/>
        <v>15535660</v>
      </c>
      <c r="CB7" s="33">
        <f t="shared" si="8"/>
        <v>16057540</v>
      </c>
      <c r="CC7" s="17">
        <f>SUM(BV7:CB7)</f>
        <v>61742499</v>
      </c>
    </row>
    <row r="8" spans="1:81" ht="15" customHeight="1" x14ac:dyDescent="0.15">
      <c r="A8" s="28" t="s">
        <v>13</v>
      </c>
      <c r="B8" s="90">
        <v>0</v>
      </c>
      <c r="C8" s="91">
        <v>0</v>
      </c>
      <c r="D8" s="91">
        <v>1631522</v>
      </c>
      <c r="E8" s="91">
        <v>2289477</v>
      </c>
      <c r="F8" s="91">
        <v>2250251</v>
      </c>
      <c r="G8" s="91">
        <v>5091209</v>
      </c>
      <c r="H8" s="92">
        <v>11133924</v>
      </c>
      <c r="I8" s="18">
        <f t="shared" ref="I8:I37" si="9">SUM(B8:H8)</f>
        <v>22396383</v>
      </c>
      <c r="J8" s="28" t="s">
        <v>13</v>
      </c>
      <c r="K8" s="90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2">
        <v>0</v>
      </c>
      <c r="R8" s="18">
        <f t="shared" ref="R8:R37" si="10">SUM(K8:Q8)</f>
        <v>0</v>
      </c>
      <c r="S8" s="28" t="s">
        <v>13</v>
      </c>
      <c r="T8" s="90">
        <v>0</v>
      </c>
      <c r="U8" s="91">
        <v>0</v>
      </c>
      <c r="V8" s="91">
        <v>40073951</v>
      </c>
      <c r="W8" s="91">
        <v>34784648</v>
      </c>
      <c r="X8" s="91">
        <v>34357749</v>
      </c>
      <c r="Y8" s="91">
        <v>31331988</v>
      </c>
      <c r="Z8" s="92">
        <v>18716940</v>
      </c>
      <c r="AA8" s="18">
        <f t="shared" ref="AA8:AA37" si="11">SUM(T8:Z8)</f>
        <v>159265276</v>
      </c>
      <c r="AB8" s="28" t="s">
        <v>13</v>
      </c>
      <c r="AC8" s="90">
        <v>0</v>
      </c>
      <c r="AD8" s="91">
        <v>7991</v>
      </c>
      <c r="AE8" s="91">
        <v>2125532</v>
      </c>
      <c r="AF8" s="91">
        <v>3288070</v>
      </c>
      <c r="AG8" s="91">
        <v>2733240</v>
      </c>
      <c r="AH8" s="91">
        <v>2441790</v>
      </c>
      <c r="AI8" s="92">
        <v>2666455</v>
      </c>
      <c r="AJ8" s="83">
        <f t="shared" ref="AJ8:AJ37" si="12">SUM(AC8:AI8)</f>
        <v>13263078</v>
      </c>
      <c r="AK8" s="28" t="s">
        <v>13</v>
      </c>
      <c r="AL8" s="90">
        <v>1072331</v>
      </c>
      <c r="AM8" s="91">
        <v>1540921</v>
      </c>
      <c r="AN8" s="91">
        <v>15363995</v>
      </c>
      <c r="AO8" s="91">
        <v>16745257.000000002</v>
      </c>
      <c r="AP8" s="91">
        <v>18260864</v>
      </c>
      <c r="AQ8" s="91">
        <v>24262483</v>
      </c>
      <c r="AR8" s="92">
        <v>18547585</v>
      </c>
      <c r="AS8" s="18">
        <f t="shared" ref="AS8:AS37" si="13">SUM(AL8:AR8)</f>
        <v>95793436</v>
      </c>
      <c r="AT8" s="28" t="s">
        <v>13</v>
      </c>
      <c r="AU8" s="90">
        <v>0</v>
      </c>
      <c r="AV8" s="91">
        <v>509287</v>
      </c>
      <c r="AW8" s="91">
        <v>34191817</v>
      </c>
      <c r="AX8" s="91">
        <v>39386449</v>
      </c>
      <c r="AY8" s="91">
        <v>65900333</v>
      </c>
      <c r="AZ8" s="91">
        <v>49274667</v>
      </c>
      <c r="BA8" s="92">
        <v>41874183</v>
      </c>
      <c r="BB8" s="18">
        <f t="shared" ref="BB8:BB37" si="14">SUM(AU8:BA8)</f>
        <v>231136736</v>
      </c>
      <c r="BC8" s="28" t="s">
        <v>13</v>
      </c>
      <c r="BD8" s="90">
        <v>0</v>
      </c>
      <c r="BE8" s="91">
        <v>0</v>
      </c>
      <c r="BF8" s="91">
        <v>2550301</v>
      </c>
      <c r="BG8" s="91">
        <v>2631702</v>
      </c>
      <c r="BH8" s="91">
        <v>2420148</v>
      </c>
      <c r="BI8" s="91">
        <v>737773</v>
      </c>
      <c r="BJ8" s="92">
        <v>896363</v>
      </c>
      <c r="BK8" s="18">
        <f t="shared" ref="BK8:BK37" si="15">SUM(BD8:BJ8)</f>
        <v>9236287</v>
      </c>
      <c r="BL8" s="28" t="s">
        <v>13</v>
      </c>
      <c r="BM8" s="90">
        <v>0</v>
      </c>
      <c r="BN8" s="91">
        <v>0</v>
      </c>
      <c r="BO8" s="91">
        <v>2016724</v>
      </c>
      <c r="BP8" s="91">
        <v>6253522</v>
      </c>
      <c r="BQ8" s="91">
        <v>21391464</v>
      </c>
      <c r="BR8" s="91">
        <v>32474360</v>
      </c>
      <c r="BS8" s="92">
        <v>34692653</v>
      </c>
      <c r="BT8" s="18">
        <f t="shared" ref="BT8:BT37" si="16">SUM(BM8:BS8)</f>
        <v>96828723</v>
      </c>
      <c r="BU8" s="28" t="s">
        <v>13</v>
      </c>
      <c r="BV8" s="90">
        <v>0</v>
      </c>
      <c r="BW8" s="91">
        <v>0</v>
      </c>
      <c r="BX8" s="91">
        <v>4657705</v>
      </c>
      <c r="BY8" s="91">
        <v>5290073</v>
      </c>
      <c r="BZ8" s="91">
        <v>10505986</v>
      </c>
      <c r="CA8" s="91">
        <v>12894650</v>
      </c>
      <c r="CB8" s="92">
        <v>13461606</v>
      </c>
      <c r="CC8" s="18">
        <f t="shared" ref="CC8:CC37" si="17">SUM(BV8:CB8)</f>
        <v>46810020</v>
      </c>
    </row>
    <row r="9" spans="1:81" ht="15" customHeight="1" x14ac:dyDescent="0.15">
      <c r="A9" s="29" t="s">
        <v>14</v>
      </c>
      <c r="B9" s="93">
        <v>0</v>
      </c>
      <c r="C9" s="94">
        <v>0</v>
      </c>
      <c r="D9" s="94">
        <v>707931</v>
      </c>
      <c r="E9" s="94">
        <v>1318700</v>
      </c>
      <c r="F9" s="94">
        <v>1403784</v>
      </c>
      <c r="G9" s="94">
        <v>1361248</v>
      </c>
      <c r="H9" s="95">
        <v>1043987.0000000001</v>
      </c>
      <c r="I9" s="19">
        <f t="shared" si="9"/>
        <v>5835650</v>
      </c>
      <c r="J9" s="29" t="s">
        <v>14</v>
      </c>
      <c r="K9" s="93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5">
        <v>0</v>
      </c>
      <c r="R9" s="19">
        <f t="shared" si="10"/>
        <v>0</v>
      </c>
      <c r="S9" s="29" t="s">
        <v>14</v>
      </c>
      <c r="T9" s="93">
        <v>0</v>
      </c>
      <c r="U9" s="94">
        <v>0</v>
      </c>
      <c r="V9" s="94">
        <v>3871462</v>
      </c>
      <c r="W9" s="94">
        <v>4441810</v>
      </c>
      <c r="X9" s="94">
        <v>4648050</v>
      </c>
      <c r="Y9" s="94">
        <v>4259188</v>
      </c>
      <c r="Z9" s="95">
        <v>1506208</v>
      </c>
      <c r="AA9" s="19">
        <f t="shared" si="11"/>
        <v>18726718</v>
      </c>
      <c r="AB9" s="29" t="s">
        <v>14</v>
      </c>
      <c r="AC9" s="93">
        <v>0</v>
      </c>
      <c r="AD9" s="94">
        <v>0</v>
      </c>
      <c r="AE9" s="94">
        <v>736002</v>
      </c>
      <c r="AF9" s="94">
        <v>1098738</v>
      </c>
      <c r="AG9" s="94">
        <v>860643</v>
      </c>
      <c r="AH9" s="94">
        <v>870035</v>
      </c>
      <c r="AI9" s="95">
        <v>1540359</v>
      </c>
      <c r="AJ9" s="19">
        <f t="shared" si="12"/>
        <v>5105777</v>
      </c>
      <c r="AK9" s="29" t="s">
        <v>14</v>
      </c>
      <c r="AL9" s="93">
        <v>90210</v>
      </c>
      <c r="AM9" s="94">
        <v>560718</v>
      </c>
      <c r="AN9" s="94">
        <v>1359063</v>
      </c>
      <c r="AO9" s="94">
        <v>1886903</v>
      </c>
      <c r="AP9" s="94">
        <v>2134107</v>
      </c>
      <c r="AQ9" s="94">
        <v>826011</v>
      </c>
      <c r="AR9" s="95">
        <v>608931</v>
      </c>
      <c r="AS9" s="19">
        <f t="shared" si="13"/>
        <v>7465943</v>
      </c>
      <c r="AT9" s="29" t="s">
        <v>14</v>
      </c>
      <c r="AU9" s="93">
        <v>0</v>
      </c>
      <c r="AV9" s="94">
        <v>0</v>
      </c>
      <c r="AW9" s="94">
        <v>5237341</v>
      </c>
      <c r="AX9" s="94">
        <v>7675852</v>
      </c>
      <c r="AY9" s="94">
        <v>7346227</v>
      </c>
      <c r="AZ9" s="94">
        <v>5090930</v>
      </c>
      <c r="BA9" s="95">
        <v>4430061</v>
      </c>
      <c r="BB9" s="19">
        <f t="shared" si="14"/>
        <v>29780411</v>
      </c>
      <c r="BC9" s="29" t="s">
        <v>14</v>
      </c>
      <c r="BD9" s="93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5">
        <v>0</v>
      </c>
      <c r="BK9" s="19">
        <f t="shared" si="15"/>
        <v>0</v>
      </c>
      <c r="BL9" s="29" t="s">
        <v>14</v>
      </c>
      <c r="BM9" s="93">
        <v>0</v>
      </c>
      <c r="BN9" s="94">
        <v>0</v>
      </c>
      <c r="BO9" s="94">
        <v>0</v>
      </c>
      <c r="BP9" s="94">
        <v>228924</v>
      </c>
      <c r="BQ9" s="94">
        <v>1986154</v>
      </c>
      <c r="BR9" s="94">
        <v>3896289</v>
      </c>
      <c r="BS9" s="95">
        <v>1248147</v>
      </c>
      <c r="BT9" s="19">
        <f t="shared" si="16"/>
        <v>7359514</v>
      </c>
      <c r="BU9" s="29" t="s">
        <v>14</v>
      </c>
      <c r="BV9" s="93">
        <v>0</v>
      </c>
      <c r="BW9" s="94">
        <v>0</v>
      </c>
      <c r="BX9" s="94">
        <v>183627</v>
      </c>
      <c r="BY9" s="94">
        <v>1522179</v>
      </c>
      <c r="BZ9" s="94">
        <v>837180</v>
      </c>
      <c r="CA9" s="94">
        <v>1447457</v>
      </c>
      <c r="CB9" s="95">
        <v>1557927</v>
      </c>
      <c r="CC9" s="19">
        <f t="shared" si="17"/>
        <v>5548370</v>
      </c>
    </row>
    <row r="10" spans="1:81" ht="15" customHeight="1" x14ac:dyDescent="0.15">
      <c r="A10" s="29" t="s">
        <v>15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5">
        <v>0</v>
      </c>
      <c r="I10" s="19">
        <f t="shared" si="9"/>
        <v>0</v>
      </c>
      <c r="J10" s="29" t="s">
        <v>15</v>
      </c>
      <c r="K10" s="93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5">
        <v>0</v>
      </c>
      <c r="R10" s="19">
        <f t="shared" si="10"/>
        <v>0</v>
      </c>
      <c r="S10" s="29" t="s">
        <v>15</v>
      </c>
      <c r="T10" s="93">
        <v>0</v>
      </c>
      <c r="U10" s="94">
        <v>0</v>
      </c>
      <c r="V10" s="94">
        <v>10478278</v>
      </c>
      <c r="W10" s="94">
        <v>5489409</v>
      </c>
      <c r="X10" s="94">
        <v>3604297</v>
      </c>
      <c r="Y10" s="94">
        <v>2848799</v>
      </c>
      <c r="Z10" s="95">
        <v>992700</v>
      </c>
      <c r="AA10" s="19">
        <f t="shared" si="11"/>
        <v>23413483</v>
      </c>
      <c r="AB10" s="29" t="s">
        <v>15</v>
      </c>
      <c r="AC10" s="93">
        <v>36127</v>
      </c>
      <c r="AD10" s="94">
        <v>0</v>
      </c>
      <c r="AE10" s="94">
        <v>649290</v>
      </c>
      <c r="AF10" s="94">
        <v>646938</v>
      </c>
      <c r="AG10" s="94">
        <v>1075807</v>
      </c>
      <c r="AH10" s="94">
        <v>227626</v>
      </c>
      <c r="AI10" s="95">
        <v>244584</v>
      </c>
      <c r="AJ10" s="19">
        <f t="shared" si="12"/>
        <v>2880372</v>
      </c>
      <c r="AK10" s="29" t="s">
        <v>15</v>
      </c>
      <c r="AL10" s="93">
        <v>0</v>
      </c>
      <c r="AM10" s="94">
        <v>163058</v>
      </c>
      <c r="AN10" s="94">
        <v>761138</v>
      </c>
      <c r="AO10" s="94">
        <v>362079</v>
      </c>
      <c r="AP10" s="94">
        <v>1698449</v>
      </c>
      <c r="AQ10" s="94">
        <v>845623</v>
      </c>
      <c r="AR10" s="95">
        <v>2144151</v>
      </c>
      <c r="AS10" s="19">
        <f t="shared" si="13"/>
        <v>5974498</v>
      </c>
      <c r="AT10" s="29" t="s">
        <v>15</v>
      </c>
      <c r="AU10" s="93">
        <v>0</v>
      </c>
      <c r="AV10" s="94">
        <v>0</v>
      </c>
      <c r="AW10" s="94">
        <v>6382977</v>
      </c>
      <c r="AX10" s="94">
        <v>5125350</v>
      </c>
      <c r="AY10" s="94">
        <v>3798905</v>
      </c>
      <c r="AZ10" s="94">
        <v>1966866</v>
      </c>
      <c r="BA10" s="95">
        <v>2288171</v>
      </c>
      <c r="BB10" s="19">
        <f t="shared" si="14"/>
        <v>19562269</v>
      </c>
      <c r="BC10" s="29" t="s">
        <v>15</v>
      </c>
      <c r="BD10" s="93">
        <v>0</v>
      </c>
      <c r="BE10" s="94">
        <v>0</v>
      </c>
      <c r="BF10" s="94">
        <v>3537176</v>
      </c>
      <c r="BG10" s="94">
        <v>1915847</v>
      </c>
      <c r="BH10" s="94">
        <v>1770127</v>
      </c>
      <c r="BI10" s="94">
        <v>2634310</v>
      </c>
      <c r="BJ10" s="95">
        <v>262103</v>
      </c>
      <c r="BK10" s="19">
        <f t="shared" si="15"/>
        <v>10119563</v>
      </c>
      <c r="BL10" s="29" t="s">
        <v>15</v>
      </c>
      <c r="BM10" s="93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5">
        <v>0</v>
      </c>
      <c r="BT10" s="19">
        <f t="shared" si="16"/>
        <v>0</v>
      </c>
      <c r="BU10" s="29" t="s">
        <v>15</v>
      </c>
      <c r="BV10" s="93">
        <v>0</v>
      </c>
      <c r="BW10" s="94">
        <v>0</v>
      </c>
      <c r="BX10" s="94">
        <v>499265</v>
      </c>
      <c r="BY10" s="94">
        <v>761812</v>
      </c>
      <c r="BZ10" s="94">
        <v>2330426</v>
      </c>
      <c r="CA10" s="94">
        <v>284274</v>
      </c>
      <c r="CB10" s="95">
        <v>1038007.0000000001</v>
      </c>
      <c r="CC10" s="19">
        <f t="shared" si="17"/>
        <v>4913784</v>
      </c>
    </row>
    <row r="11" spans="1:81" ht="15" customHeight="1" x14ac:dyDescent="0.15">
      <c r="A11" s="29" t="s">
        <v>16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5">
        <v>0</v>
      </c>
      <c r="I11" s="19">
        <f t="shared" si="9"/>
        <v>0</v>
      </c>
      <c r="J11" s="29" t="s">
        <v>16</v>
      </c>
      <c r="K11" s="93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5">
        <v>0</v>
      </c>
      <c r="R11" s="19">
        <f t="shared" si="10"/>
        <v>0</v>
      </c>
      <c r="S11" s="29" t="s">
        <v>16</v>
      </c>
      <c r="T11" s="93">
        <v>0</v>
      </c>
      <c r="U11" s="94">
        <v>0</v>
      </c>
      <c r="V11" s="94">
        <v>761025</v>
      </c>
      <c r="W11" s="94">
        <v>1840075</v>
      </c>
      <c r="X11" s="94">
        <v>2907040</v>
      </c>
      <c r="Y11" s="94">
        <v>4332836</v>
      </c>
      <c r="Z11" s="95">
        <v>731876</v>
      </c>
      <c r="AA11" s="19">
        <f t="shared" si="11"/>
        <v>10572852</v>
      </c>
      <c r="AB11" s="29" t="s">
        <v>16</v>
      </c>
      <c r="AC11" s="93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5">
        <v>0</v>
      </c>
      <c r="AJ11" s="19">
        <f t="shared" si="12"/>
        <v>0</v>
      </c>
      <c r="AK11" s="29" t="s">
        <v>16</v>
      </c>
      <c r="AL11" s="93">
        <v>90342</v>
      </c>
      <c r="AM11" s="94">
        <v>485406</v>
      </c>
      <c r="AN11" s="94">
        <v>379350</v>
      </c>
      <c r="AO11" s="94">
        <v>2593699</v>
      </c>
      <c r="AP11" s="94">
        <v>3245832</v>
      </c>
      <c r="AQ11" s="94">
        <v>2158245</v>
      </c>
      <c r="AR11" s="95">
        <v>2036844</v>
      </c>
      <c r="AS11" s="19">
        <f t="shared" si="13"/>
        <v>10989718</v>
      </c>
      <c r="AT11" s="29" t="s">
        <v>16</v>
      </c>
      <c r="AU11" s="93">
        <v>0</v>
      </c>
      <c r="AV11" s="94">
        <v>0</v>
      </c>
      <c r="AW11" s="94">
        <v>3788811</v>
      </c>
      <c r="AX11" s="94">
        <v>3858552</v>
      </c>
      <c r="AY11" s="94">
        <v>3319308</v>
      </c>
      <c r="AZ11" s="94">
        <v>6066513</v>
      </c>
      <c r="BA11" s="95">
        <v>2825784</v>
      </c>
      <c r="BB11" s="19">
        <f t="shared" si="14"/>
        <v>19858968</v>
      </c>
      <c r="BC11" s="29" t="s">
        <v>16</v>
      </c>
      <c r="BD11" s="93">
        <v>0</v>
      </c>
      <c r="BE11" s="94">
        <v>0</v>
      </c>
      <c r="BF11" s="94">
        <v>86400</v>
      </c>
      <c r="BG11" s="94">
        <v>707318</v>
      </c>
      <c r="BH11" s="94">
        <v>1353312</v>
      </c>
      <c r="BI11" s="94">
        <v>962260</v>
      </c>
      <c r="BJ11" s="95">
        <v>261269.99999999997</v>
      </c>
      <c r="BK11" s="19">
        <f t="shared" si="15"/>
        <v>3370560</v>
      </c>
      <c r="BL11" s="29" t="s">
        <v>16</v>
      </c>
      <c r="BM11" s="93">
        <v>0</v>
      </c>
      <c r="BN11" s="94">
        <v>0</v>
      </c>
      <c r="BO11" s="94">
        <v>0</v>
      </c>
      <c r="BP11" s="94">
        <v>0</v>
      </c>
      <c r="BQ11" s="94">
        <v>453303</v>
      </c>
      <c r="BR11" s="94">
        <v>1815030</v>
      </c>
      <c r="BS11" s="95">
        <v>596178</v>
      </c>
      <c r="BT11" s="19">
        <f t="shared" si="16"/>
        <v>2864511</v>
      </c>
      <c r="BU11" s="29" t="s">
        <v>16</v>
      </c>
      <c r="BV11" s="93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5">
        <v>0</v>
      </c>
      <c r="CC11" s="19">
        <f t="shared" si="17"/>
        <v>0</v>
      </c>
    </row>
    <row r="12" spans="1:81" ht="15" customHeight="1" x14ac:dyDescent="0.15">
      <c r="A12" s="29" t="s">
        <v>17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5">
        <v>0</v>
      </c>
      <c r="I12" s="19">
        <f t="shared" si="9"/>
        <v>0</v>
      </c>
      <c r="J12" s="29" t="s">
        <v>17</v>
      </c>
      <c r="K12" s="93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5">
        <v>0</v>
      </c>
      <c r="R12" s="19">
        <f t="shared" si="10"/>
        <v>0</v>
      </c>
      <c r="S12" s="29" t="s">
        <v>17</v>
      </c>
      <c r="T12" s="93">
        <v>0</v>
      </c>
      <c r="U12" s="94">
        <v>0</v>
      </c>
      <c r="V12" s="94">
        <v>966267</v>
      </c>
      <c r="W12" s="94">
        <v>1104383</v>
      </c>
      <c r="X12" s="94">
        <v>655409</v>
      </c>
      <c r="Y12" s="94">
        <v>425178</v>
      </c>
      <c r="Z12" s="95">
        <v>25425</v>
      </c>
      <c r="AA12" s="19">
        <f t="shared" si="11"/>
        <v>3176662</v>
      </c>
      <c r="AB12" s="29" t="s">
        <v>17</v>
      </c>
      <c r="AC12" s="93">
        <v>0</v>
      </c>
      <c r="AD12" s="94">
        <v>0</v>
      </c>
      <c r="AE12" s="94">
        <v>1851843</v>
      </c>
      <c r="AF12" s="94">
        <v>1490571</v>
      </c>
      <c r="AG12" s="94">
        <v>716418</v>
      </c>
      <c r="AH12" s="94">
        <v>101226</v>
      </c>
      <c r="AI12" s="95">
        <v>68427</v>
      </c>
      <c r="AJ12" s="19">
        <f t="shared" si="12"/>
        <v>4228485</v>
      </c>
      <c r="AK12" s="29" t="s">
        <v>17</v>
      </c>
      <c r="AL12" s="93">
        <v>56223</v>
      </c>
      <c r="AM12" s="94">
        <v>247725</v>
      </c>
      <c r="AN12" s="94">
        <v>1349049</v>
      </c>
      <c r="AO12" s="94">
        <v>1589227</v>
      </c>
      <c r="AP12" s="94">
        <v>2660985</v>
      </c>
      <c r="AQ12" s="94">
        <v>1112091</v>
      </c>
      <c r="AR12" s="95">
        <v>891202</v>
      </c>
      <c r="AS12" s="19">
        <f t="shared" si="13"/>
        <v>7906502</v>
      </c>
      <c r="AT12" s="29" t="s">
        <v>17</v>
      </c>
      <c r="AU12" s="93">
        <v>0</v>
      </c>
      <c r="AV12" s="94">
        <v>0</v>
      </c>
      <c r="AW12" s="94">
        <v>781335</v>
      </c>
      <c r="AX12" s="94">
        <v>4040264</v>
      </c>
      <c r="AY12" s="94">
        <v>3490659</v>
      </c>
      <c r="AZ12" s="94">
        <v>4661244</v>
      </c>
      <c r="BA12" s="95">
        <v>2359764</v>
      </c>
      <c r="BB12" s="19">
        <f t="shared" si="14"/>
        <v>15333266</v>
      </c>
      <c r="BC12" s="29" t="s">
        <v>17</v>
      </c>
      <c r="BD12" s="93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5">
        <v>0</v>
      </c>
      <c r="BK12" s="19">
        <f t="shared" si="15"/>
        <v>0</v>
      </c>
      <c r="BL12" s="29" t="s">
        <v>17</v>
      </c>
      <c r="BM12" s="93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5">
        <v>0</v>
      </c>
      <c r="BT12" s="19">
        <f t="shared" si="16"/>
        <v>0</v>
      </c>
      <c r="BU12" s="29" t="s">
        <v>17</v>
      </c>
      <c r="BV12" s="93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5">
        <v>0</v>
      </c>
      <c r="CC12" s="19">
        <f t="shared" si="17"/>
        <v>0</v>
      </c>
    </row>
    <row r="13" spans="1:81" ht="15" customHeight="1" x14ac:dyDescent="0.15">
      <c r="A13" s="29" t="s">
        <v>18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19">
        <f t="shared" si="9"/>
        <v>0</v>
      </c>
      <c r="J13" s="29" t="s">
        <v>18</v>
      </c>
      <c r="K13" s="93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5">
        <v>0</v>
      </c>
      <c r="R13" s="19">
        <f t="shared" si="10"/>
        <v>0</v>
      </c>
      <c r="S13" s="29" t="s">
        <v>18</v>
      </c>
      <c r="T13" s="93">
        <v>0</v>
      </c>
      <c r="U13" s="94">
        <v>0</v>
      </c>
      <c r="V13" s="94">
        <v>9106657</v>
      </c>
      <c r="W13" s="94">
        <v>10089809</v>
      </c>
      <c r="X13" s="94">
        <v>7239140</v>
      </c>
      <c r="Y13" s="94">
        <v>5769783</v>
      </c>
      <c r="Z13" s="95">
        <v>2057751.0000000002</v>
      </c>
      <c r="AA13" s="19">
        <f t="shared" si="11"/>
        <v>34263140</v>
      </c>
      <c r="AB13" s="29" t="s">
        <v>18</v>
      </c>
      <c r="AC13" s="93">
        <v>0</v>
      </c>
      <c r="AD13" s="94">
        <v>0</v>
      </c>
      <c r="AE13" s="94">
        <v>90126</v>
      </c>
      <c r="AF13" s="94">
        <v>227898</v>
      </c>
      <c r="AG13" s="94">
        <v>82728</v>
      </c>
      <c r="AH13" s="94">
        <v>113859</v>
      </c>
      <c r="AI13" s="95">
        <v>0</v>
      </c>
      <c r="AJ13" s="19">
        <f t="shared" si="12"/>
        <v>514611</v>
      </c>
      <c r="AK13" s="29" t="s">
        <v>18</v>
      </c>
      <c r="AL13" s="93">
        <v>145764</v>
      </c>
      <c r="AM13" s="94">
        <v>512820.00000000006</v>
      </c>
      <c r="AN13" s="94">
        <v>1518301</v>
      </c>
      <c r="AO13" s="94">
        <v>2701809</v>
      </c>
      <c r="AP13" s="94">
        <v>1193805</v>
      </c>
      <c r="AQ13" s="94">
        <v>2390418</v>
      </c>
      <c r="AR13" s="95">
        <v>305442</v>
      </c>
      <c r="AS13" s="19">
        <f t="shared" si="13"/>
        <v>8768359</v>
      </c>
      <c r="AT13" s="29" t="s">
        <v>18</v>
      </c>
      <c r="AU13" s="93">
        <v>0</v>
      </c>
      <c r="AV13" s="94">
        <v>474480</v>
      </c>
      <c r="AW13" s="94">
        <v>5130468</v>
      </c>
      <c r="AX13" s="94">
        <v>8032817</v>
      </c>
      <c r="AY13" s="94">
        <v>4468580</v>
      </c>
      <c r="AZ13" s="94">
        <v>7771122</v>
      </c>
      <c r="BA13" s="95">
        <v>4776651</v>
      </c>
      <c r="BB13" s="19">
        <f t="shared" si="14"/>
        <v>30654118</v>
      </c>
      <c r="BC13" s="29" t="s">
        <v>18</v>
      </c>
      <c r="BD13" s="93">
        <v>0</v>
      </c>
      <c r="BE13" s="94">
        <v>0</v>
      </c>
      <c r="BF13" s="94">
        <v>146835</v>
      </c>
      <c r="BG13" s="94">
        <v>0</v>
      </c>
      <c r="BH13" s="94">
        <v>0</v>
      </c>
      <c r="BI13" s="94">
        <v>0</v>
      </c>
      <c r="BJ13" s="95">
        <v>1258758</v>
      </c>
      <c r="BK13" s="19">
        <f t="shared" si="15"/>
        <v>1405593</v>
      </c>
      <c r="BL13" s="29" t="s">
        <v>18</v>
      </c>
      <c r="BM13" s="93">
        <v>0</v>
      </c>
      <c r="BN13" s="94">
        <v>0</v>
      </c>
      <c r="BO13" s="94">
        <v>0</v>
      </c>
      <c r="BP13" s="94">
        <v>213939</v>
      </c>
      <c r="BQ13" s="94">
        <v>1889928</v>
      </c>
      <c r="BR13" s="94">
        <v>2238579</v>
      </c>
      <c r="BS13" s="95">
        <v>2786922</v>
      </c>
      <c r="BT13" s="19">
        <f t="shared" si="16"/>
        <v>7129368</v>
      </c>
      <c r="BU13" s="29" t="s">
        <v>18</v>
      </c>
      <c r="BV13" s="93">
        <v>0</v>
      </c>
      <c r="BW13" s="94">
        <v>0</v>
      </c>
      <c r="BX13" s="94">
        <v>1307766</v>
      </c>
      <c r="BY13" s="94">
        <v>1289232</v>
      </c>
      <c r="BZ13" s="94">
        <v>520217.99999999994</v>
      </c>
      <c r="CA13" s="94">
        <v>594891</v>
      </c>
      <c r="CB13" s="95">
        <v>0</v>
      </c>
      <c r="CC13" s="19">
        <f t="shared" si="17"/>
        <v>3712107</v>
      </c>
    </row>
    <row r="14" spans="1:81" ht="15" customHeight="1" x14ac:dyDescent="0.15">
      <c r="A14" s="29" t="s">
        <v>19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5">
        <v>0</v>
      </c>
      <c r="I14" s="19">
        <f t="shared" si="9"/>
        <v>0</v>
      </c>
      <c r="J14" s="29" t="s">
        <v>19</v>
      </c>
      <c r="K14" s="93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5">
        <v>0</v>
      </c>
      <c r="R14" s="19">
        <f t="shared" si="10"/>
        <v>0</v>
      </c>
      <c r="S14" s="29" t="s">
        <v>19</v>
      </c>
      <c r="T14" s="93">
        <v>0</v>
      </c>
      <c r="U14" s="94">
        <v>0</v>
      </c>
      <c r="V14" s="94">
        <v>4223858</v>
      </c>
      <c r="W14" s="94">
        <v>4164513</v>
      </c>
      <c r="X14" s="94">
        <v>3121818</v>
      </c>
      <c r="Y14" s="94">
        <v>1959705</v>
      </c>
      <c r="Z14" s="95">
        <v>553923</v>
      </c>
      <c r="AA14" s="19">
        <f t="shared" si="11"/>
        <v>14023817</v>
      </c>
      <c r="AB14" s="29" t="s">
        <v>19</v>
      </c>
      <c r="AC14" s="93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5">
        <v>0</v>
      </c>
      <c r="AJ14" s="19">
        <f t="shared" si="12"/>
        <v>0</v>
      </c>
      <c r="AK14" s="29" t="s">
        <v>19</v>
      </c>
      <c r="AL14" s="93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5">
        <v>0</v>
      </c>
      <c r="AS14" s="19">
        <f t="shared" si="13"/>
        <v>0</v>
      </c>
      <c r="AT14" s="29" t="s">
        <v>19</v>
      </c>
      <c r="AU14" s="93">
        <v>0</v>
      </c>
      <c r="AV14" s="94">
        <v>0</v>
      </c>
      <c r="AW14" s="94">
        <v>1005750</v>
      </c>
      <c r="AX14" s="94">
        <v>1017684</v>
      </c>
      <c r="AY14" s="94">
        <v>1797228</v>
      </c>
      <c r="AZ14" s="94">
        <v>1811655</v>
      </c>
      <c r="BA14" s="95">
        <v>557019</v>
      </c>
      <c r="BB14" s="19">
        <f t="shared" si="14"/>
        <v>6189336</v>
      </c>
      <c r="BC14" s="29" t="s">
        <v>19</v>
      </c>
      <c r="BD14" s="93">
        <v>0</v>
      </c>
      <c r="BE14" s="94">
        <v>0</v>
      </c>
      <c r="BF14" s="94">
        <v>576819</v>
      </c>
      <c r="BG14" s="94">
        <v>365310</v>
      </c>
      <c r="BH14" s="94">
        <v>3665736</v>
      </c>
      <c r="BI14" s="94">
        <v>4412529</v>
      </c>
      <c r="BJ14" s="95">
        <v>1706859</v>
      </c>
      <c r="BK14" s="19">
        <f t="shared" si="15"/>
        <v>10727253</v>
      </c>
      <c r="BL14" s="29" t="s">
        <v>19</v>
      </c>
      <c r="BM14" s="93">
        <v>0</v>
      </c>
      <c r="BN14" s="94">
        <v>0</v>
      </c>
      <c r="BO14" s="94">
        <v>0</v>
      </c>
      <c r="BP14" s="94">
        <v>0</v>
      </c>
      <c r="BQ14" s="94">
        <v>4538088</v>
      </c>
      <c r="BR14" s="94">
        <v>5393637</v>
      </c>
      <c r="BS14" s="95">
        <v>4570542</v>
      </c>
      <c r="BT14" s="19">
        <f t="shared" si="16"/>
        <v>14502267</v>
      </c>
      <c r="BU14" s="29" t="s">
        <v>19</v>
      </c>
      <c r="BV14" s="93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5">
        <v>0</v>
      </c>
      <c r="CC14" s="19">
        <f t="shared" si="17"/>
        <v>0</v>
      </c>
    </row>
    <row r="15" spans="1:81" ht="15" customHeight="1" x14ac:dyDescent="0.15">
      <c r="A15" s="29" t="s">
        <v>20</v>
      </c>
      <c r="B15" s="93">
        <v>0</v>
      </c>
      <c r="C15" s="94">
        <v>0</v>
      </c>
      <c r="D15" s="94">
        <v>253683</v>
      </c>
      <c r="E15" s="94">
        <v>704763</v>
      </c>
      <c r="F15" s="94">
        <v>256878</v>
      </c>
      <c r="G15" s="94">
        <v>1125819</v>
      </c>
      <c r="H15" s="95">
        <v>884592</v>
      </c>
      <c r="I15" s="19">
        <f t="shared" si="9"/>
        <v>3225735</v>
      </c>
      <c r="J15" s="29" t="s">
        <v>20</v>
      </c>
      <c r="K15" s="93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5">
        <v>0</v>
      </c>
      <c r="R15" s="19">
        <f t="shared" si="10"/>
        <v>0</v>
      </c>
      <c r="S15" s="29" t="s">
        <v>20</v>
      </c>
      <c r="T15" s="93">
        <v>0</v>
      </c>
      <c r="U15" s="94">
        <v>0</v>
      </c>
      <c r="V15" s="94">
        <v>2809809</v>
      </c>
      <c r="W15" s="94">
        <v>4316322</v>
      </c>
      <c r="X15" s="94">
        <v>5769228</v>
      </c>
      <c r="Y15" s="94">
        <v>4534765</v>
      </c>
      <c r="Z15" s="95">
        <v>2452082</v>
      </c>
      <c r="AA15" s="19">
        <f t="shared" si="11"/>
        <v>19882206</v>
      </c>
      <c r="AB15" s="29" t="s">
        <v>20</v>
      </c>
      <c r="AC15" s="93">
        <v>0</v>
      </c>
      <c r="AD15" s="94">
        <v>0</v>
      </c>
      <c r="AE15" s="94">
        <v>173529</v>
      </c>
      <c r="AF15" s="94">
        <v>297162</v>
      </c>
      <c r="AG15" s="94">
        <v>122562</v>
      </c>
      <c r="AH15" s="94">
        <v>361287</v>
      </c>
      <c r="AI15" s="95">
        <v>0</v>
      </c>
      <c r="AJ15" s="19">
        <f t="shared" si="12"/>
        <v>954540</v>
      </c>
      <c r="AK15" s="29" t="s">
        <v>20</v>
      </c>
      <c r="AL15" s="93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5">
        <v>0</v>
      </c>
      <c r="AS15" s="19">
        <f t="shared" si="13"/>
        <v>0</v>
      </c>
      <c r="AT15" s="29" t="s">
        <v>20</v>
      </c>
      <c r="AU15" s="93">
        <v>0</v>
      </c>
      <c r="AV15" s="94">
        <v>0</v>
      </c>
      <c r="AW15" s="94">
        <v>6557211</v>
      </c>
      <c r="AX15" s="94">
        <v>6784668</v>
      </c>
      <c r="AY15" s="94">
        <v>7308855</v>
      </c>
      <c r="AZ15" s="94">
        <v>4834721</v>
      </c>
      <c r="BA15" s="95">
        <v>926088</v>
      </c>
      <c r="BB15" s="19">
        <f t="shared" si="14"/>
        <v>26411543</v>
      </c>
      <c r="BC15" s="29" t="s">
        <v>20</v>
      </c>
      <c r="BD15" s="93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5">
        <v>0</v>
      </c>
      <c r="BK15" s="19">
        <f t="shared" si="15"/>
        <v>0</v>
      </c>
      <c r="BL15" s="29" t="s">
        <v>20</v>
      </c>
      <c r="BM15" s="93">
        <v>0</v>
      </c>
      <c r="BN15" s="94">
        <v>0</v>
      </c>
      <c r="BO15" s="94">
        <v>0</v>
      </c>
      <c r="BP15" s="94">
        <v>0</v>
      </c>
      <c r="BQ15" s="94">
        <v>1059057</v>
      </c>
      <c r="BR15" s="94">
        <v>1959115</v>
      </c>
      <c r="BS15" s="95">
        <v>1768041</v>
      </c>
      <c r="BT15" s="19">
        <f t="shared" si="16"/>
        <v>4786213</v>
      </c>
      <c r="BU15" s="29" t="s">
        <v>20</v>
      </c>
      <c r="BV15" s="93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5">
        <v>0</v>
      </c>
      <c r="CC15" s="19">
        <f t="shared" si="17"/>
        <v>0</v>
      </c>
    </row>
    <row r="16" spans="1:81" ht="15" customHeight="1" x14ac:dyDescent="0.15">
      <c r="A16" s="29" t="s">
        <v>21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512414.99999999994</v>
      </c>
      <c r="H16" s="95">
        <v>0</v>
      </c>
      <c r="I16" s="19">
        <f t="shared" si="9"/>
        <v>512414.99999999994</v>
      </c>
      <c r="J16" s="29" t="s">
        <v>21</v>
      </c>
      <c r="K16" s="93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5">
        <v>0</v>
      </c>
      <c r="R16" s="19">
        <f t="shared" si="10"/>
        <v>0</v>
      </c>
      <c r="S16" s="29" t="s">
        <v>21</v>
      </c>
      <c r="T16" s="93">
        <v>0</v>
      </c>
      <c r="U16" s="94">
        <v>0</v>
      </c>
      <c r="V16" s="94">
        <v>1471411</v>
      </c>
      <c r="W16" s="94">
        <v>1799646</v>
      </c>
      <c r="X16" s="94">
        <v>809728</v>
      </c>
      <c r="Y16" s="94">
        <v>630810</v>
      </c>
      <c r="Z16" s="95">
        <v>708624</v>
      </c>
      <c r="AA16" s="19">
        <f t="shared" si="11"/>
        <v>5420219</v>
      </c>
      <c r="AB16" s="29" t="s">
        <v>21</v>
      </c>
      <c r="AC16" s="93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84685</v>
      </c>
      <c r="AI16" s="95">
        <v>0</v>
      </c>
      <c r="AJ16" s="19">
        <f t="shared" si="12"/>
        <v>84685</v>
      </c>
      <c r="AK16" s="29" t="s">
        <v>21</v>
      </c>
      <c r="AL16" s="93">
        <v>0</v>
      </c>
      <c r="AM16" s="94">
        <v>0</v>
      </c>
      <c r="AN16" s="94">
        <v>400802</v>
      </c>
      <c r="AO16" s="94">
        <v>1031193</v>
      </c>
      <c r="AP16" s="94">
        <v>964260</v>
      </c>
      <c r="AQ16" s="94">
        <v>746275</v>
      </c>
      <c r="AR16" s="95">
        <v>294354</v>
      </c>
      <c r="AS16" s="19">
        <f t="shared" si="13"/>
        <v>3436884</v>
      </c>
      <c r="AT16" s="29" t="s">
        <v>21</v>
      </c>
      <c r="AU16" s="93">
        <v>0</v>
      </c>
      <c r="AV16" s="94">
        <v>0</v>
      </c>
      <c r="AW16" s="94">
        <v>4193542.9999999995</v>
      </c>
      <c r="AX16" s="94">
        <v>5000703</v>
      </c>
      <c r="AY16" s="94">
        <v>5815152</v>
      </c>
      <c r="AZ16" s="94">
        <v>2756592</v>
      </c>
      <c r="BA16" s="95">
        <v>2106999</v>
      </c>
      <c r="BB16" s="19">
        <f t="shared" si="14"/>
        <v>19872989</v>
      </c>
      <c r="BC16" s="29" t="s">
        <v>21</v>
      </c>
      <c r="BD16" s="93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5">
        <v>0</v>
      </c>
      <c r="BK16" s="19">
        <f t="shared" si="15"/>
        <v>0</v>
      </c>
      <c r="BL16" s="29" t="s">
        <v>21</v>
      </c>
      <c r="BM16" s="93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5">
        <v>0</v>
      </c>
      <c r="BT16" s="19">
        <f t="shared" si="16"/>
        <v>0</v>
      </c>
      <c r="BU16" s="29" t="s">
        <v>21</v>
      </c>
      <c r="BV16" s="93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5">
        <v>0</v>
      </c>
      <c r="CC16" s="19">
        <f t="shared" si="17"/>
        <v>0</v>
      </c>
    </row>
    <row r="17" spans="1:81" ht="15" customHeight="1" x14ac:dyDescent="0.15">
      <c r="A17" s="29" t="s">
        <v>22</v>
      </c>
      <c r="B17" s="93">
        <v>0</v>
      </c>
      <c r="C17" s="94">
        <v>0</v>
      </c>
      <c r="D17" s="94">
        <v>133368</v>
      </c>
      <c r="E17" s="94">
        <v>121518</v>
      </c>
      <c r="F17" s="94">
        <v>0</v>
      </c>
      <c r="G17" s="94">
        <v>0</v>
      </c>
      <c r="H17" s="95">
        <v>0</v>
      </c>
      <c r="I17" s="19">
        <f t="shared" si="9"/>
        <v>254886</v>
      </c>
      <c r="J17" s="29" t="s">
        <v>22</v>
      </c>
      <c r="K17" s="93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5">
        <v>0</v>
      </c>
      <c r="R17" s="19">
        <f t="shared" si="10"/>
        <v>0</v>
      </c>
      <c r="S17" s="29" t="s">
        <v>22</v>
      </c>
      <c r="T17" s="93">
        <v>0</v>
      </c>
      <c r="U17" s="94">
        <v>0</v>
      </c>
      <c r="V17" s="94">
        <v>161903</v>
      </c>
      <c r="W17" s="94">
        <v>72423</v>
      </c>
      <c r="X17" s="94">
        <v>120627</v>
      </c>
      <c r="Y17" s="94">
        <v>137600</v>
      </c>
      <c r="Z17" s="95">
        <v>54025</v>
      </c>
      <c r="AA17" s="19">
        <f t="shared" si="11"/>
        <v>546578</v>
      </c>
      <c r="AB17" s="29" t="s">
        <v>22</v>
      </c>
      <c r="AC17" s="93">
        <v>0</v>
      </c>
      <c r="AD17" s="94">
        <v>0</v>
      </c>
      <c r="AE17" s="94">
        <v>0</v>
      </c>
      <c r="AF17" s="94">
        <v>20142</v>
      </c>
      <c r="AG17" s="94">
        <v>0</v>
      </c>
      <c r="AH17" s="94">
        <v>0</v>
      </c>
      <c r="AI17" s="95">
        <v>0</v>
      </c>
      <c r="AJ17" s="19">
        <f t="shared" si="12"/>
        <v>20142</v>
      </c>
      <c r="AK17" s="29" t="s">
        <v>22</v>
      </c>
      <c r="AL17" s="93">
        <v>288711</v>
      </c>
      <c r="AM17" s="94">
        <v>80901</v>
      </c>
      <c r="AN17" s="94">
        <v>1099235</v>
      </c>
      <c r="AO17" s="94">
        <v>1539612</v>
      </c>
      <c r="AP17" s="94">
        <v>3673872</v>
      </c>
      <c r="AQ17" s="94">
        <v>1333035</v>
      </c>
      <c r="AR17" s="95">
        <v>905832</v>
      </c>
      <c r="AS17" s="19">
        <f t="shared" si="13"/>
        <v>8921198</v>
      </c>
      <c r="AT17" s="29" t="s">
        <v>22</v>
      </c>
      <c r="AU17" s="93">
        <v>0</v>
      </c>
      <c r="AV17" s="94">
        <v>0</v>
      </c>
      <c r="AW17" s="94">
        <v>2436623</v>
      </c>
      <c r="AX17" s="94">
        <v>1266660</v>
      </c>
      <c r="AY17" s="94">
        <v>2218437</v>
      </c>
      <c r="AZ17" s="94">
        <v>1050813</v>
      </c>
      <c r="BA17" s="95">
        <v>0</v>
      </c>
      <c r="BB17" s="19">
        <f t="shared" si="14"/>
        <v>6972533</v>
      </c>
      <c r="BC17" s="29" t="s">
        <v>22</v>
      </c>
      <c r="BD17" s="93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5">
        <v>0</v>
      </c>
      <c r="BK17" s="19">
        <f t="shared" si="15"/>
        <v>0</v>
      </c>
      <c r="BL17" s="29" t="s">
        <v>22</v>
      </c>
      <c r="BM17" s="93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5">
        <v>0</v>
      </c>
      <c r="BT17" s="19">
        <f t="shared" si="16"/>
        <v>0</v>
      </c>
      <c r="BU17" s="29" t="s">
        <v>22</v>
      </c>
      <c r="BV17" s="93">
        <v>0</v>
      </c>
      <c r="BW17" s="94">
        <v>0</v>
      </c>
      <c r="BX17" s="94">
        <v>144784</v>
      </c>
      <c r="BY17" s="94">
        <v>0</v>
      </c>
      <c r="BZ17" s="94">
        <v>0</v>
      </c>
      <c r="CA17" s="94">
        <v>314388</v>
      </c>
      <c r="CB17" s="95">
        <v>0</v>
      </c>
      <c r="CC17" s="19">
        <f t="shared" si="17"/>
        <v>459172</v>
      </c>
    </row>
    <row r="18" spans="1:81" ht="15" customHeight="1" x14ac:dyDescent="0.15">
      <c r="A18" s="29" t="s">
        <v>23</v>
      </c>
      <c r="B18" s="93">
        <v>0</v>
      </c>
      <c r="C18" s="94">
        <v>0</v>
      </c>
      <c r="D18" s="94">
        <v>85776</v>
      </c>
      <c r="E18" s="94">
        <v>272133</v>
      </c>
      <c r="F18" s="94">
        <v>0</v>
      </c>
      <c r="G18" s="94">
        <v>0</v>
      </c>
      <c r="H18" s="95">
        <v>0</v>
      </c>
      <c r="I18" s="19">
        <f t="shared" si="9"/>
        <v>357909</v>
      </c>
      <c r="J18" s="29" t="s">
        <v>23</v>
      </c>
      <c r="K18" s="93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5">
        <v>0</v>
      </c>
      <c r="R18" s="19">
        <f t="shared" si="10"/>
        <v>0</v>
      </c>
      <c r="S18" s="29" t="s">
        <v>23</v>
      </c>
      <c r="T18" s="93">
        <v>0</v>
      </c>
      <c r="U18" s="94">
        <v>0</v>
      </c>
      <c r="V18" s="94">
        <v>510616</v>
      </c>
      <c r="W18" s="94">
        <v>337545</v>
      </c>
      <c r="X18" s="94">
        <v>960043</v>
      </c>
      <c r="Y18" s="94">
        <v>1362887</v>
      </c>
      <c r="Z18" s="95">
        <v>657089</v>
      </c>
      <c r="AA18" s="19">
        <f t="shared" si="11"/>
        <v>3828180</v>
      </c>
      <c r="AB18" s="29" t="s">
        <v>23</v>
      </c>
      <c r="AC18" s="93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5">
        <v>0</v>
      </c>
      <c r="AJ18" s="19">
        <f t="shared" si="12"/>
        <v>0</v>
      </c>
      <c r="AK18" s="29" t="s">
        <v>23</v>
      </c>
      <c r="AL18" s="93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5">
        <v>0</v>
      </c>
      <c r="AS18" s="19">
        <f t="shared" si="13"/>
        <v>0</v>
      </c>
      <c r="AT18" s="29" t="s">
        <v>23</v>
      </c>
      <c r="AU18" s="93">
        <v>0</v>
      </c>
      <c r="AV18" s="94">
        <v>0</v>
      </c>
      <c r="AW18" s="94">
        <v>3385449</v>
      </c>
      <c r="AX18" s="94">
        <v>2206971</v>
      </c>
      <c r="AY18" s="94">
        <v>3129849</v>
      </c>
      <c r="AZ18" s="94">
        <v>1546592</v>
      </c>
      <c r="BA18" s="95">
        <v>0</v>
      </c>
      <c r="BB18" s="19">
        <f t="shared" si="14"/>
        <v>10268861</v>
      </c>
      <c r="BC18" s="29" t="s">
        <v>23</v>
      </c>
      <c r="BD18" s="93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5">
        <v>0</v>
      </c>
      <c r="BK18" s="19">
        <f t="shared" si="15"/>
        <v>0</v>
      </c>
      <c r="BL18" s="29" t="s">
        <v>23</v>
      </c>
      <c r="BM18" s="93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5">
        <v>0</v>
      </c>
      <c r="BT18" s="19">
        <f t="shared" si="16"/>
        <v>0</v>
      </c>
      <c r="BU18" s="29" t="s">
        <v>23</v>
      </c>
      <c r="BV18" s="93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5">
        <v>0</v>
      </c>
      <c r="CC18" s="19">
        <f t="shared" si="17"/>
        <v>0</v>
      </c>
    </row>
    <row r="19" spans="1:81" ht="15" customHeight="1" x14ac:dyDescent="0.15">
      <c r="A19" s="29" t="s">
        <v>24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5">
        <v>0</v>
      </c>
      <c r="I19" s="19">
        <f t="shared" si="9"/>
        <v>0</v>
      </c>
      <c r="J19" s="29" t="s">
        <v>24</v>
      </c>
      <c r="K19" s="93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5">
        <v>0</v>
      </c>
      <c r="R19" s="19">
        <f t="shared" si="10"/>
        <v>0</v>
      </c>
      <c r="S19" s="29" t="s">
        <v>24</v>
      </c>
      <c r="T19" s="93">
        <v>0</v>
      </c>
      <c r="U19" s="94">
        <v>0</v>
      </c>
      <c r="V19" s="94">
        <v>501367</v>
      </c>
      <c r="W19" s="94">
        <v>45271</v>
      </c>
      <c r="X19" s="94">
        <v>518270</v>
      </c>
      <c r="Y19" s="94">
        <v>200720</v>
      </c>
      <c r="Z19" s="95">
        <v>72788</v>
      </c>
      <c r="AA19" s="19">
        <f t="shared" si="11"/>
        <v>1338416</v>
      </c>
      <c r="AB19" s="29" t="s">
        <v>24</v>
      </c>
      <c r="AC19" s="93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5">
        <v>0</v>
      </c>
      <c r="AJ19" s="19">
        <f t="shared" si="12"/>
        <v>0</v>
      </c>
      <c r="AK19" s="29" t="s">
        <v>24</v>
      </c>
      <c r="AL19" s="93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5">
        <v>0</v>
      </c>
      <c r="AS19" s="19">
        <f t="shared" si="13"/>
        <v>0</v>
      </c>
      <c r="AT19" s="29" t="s">
        <v>24</v>
      </c>
      <c r="AU19" s="93">
        <v>0</v>
      </c>
      <c r="AV19" s="94">
        <v>0</v>
      </c>
      <c r="AW19" s="94">
        <v>738342</v>
      </c>
      <c r="AX19" s="94">
        <v>530460</v>
      </c>
      <c r="AY19" s="94">
        <v>675694</v>
      </c>
      <c r="AZ19" s="94">
        <v>538722</v>
      </c>
      <c r="BA19" s="95">
        <v>244120</v>
      </c>
      <c r="BB19" s="19">
        <f t="shared" si="14"/>
        <v>2727338</v>
      </c>
      <c r="BC19" s="29" t="s">
        <v>24</v>
      </c>
      <c r="BD19" s="93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5">
        <v>0</v>
      </c>
      <c r="BK19" s="19">
        <f t="shared" si="15"/>
        <v>0</v>
      </c>
      <c r="BL19" s="29" t="s">
        <v>24</v>
      </c>
      <c r="BM19" s="93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5">
        <v>0</v>
      </c>
      <c r="BT19" s="19">
        <f t="shared" si="16"/>
        <v>0</v>
      </c>
      <c r="BU19" s="29" t="s">
        <v>24</v>
      </c>
      <c r="BV19" s="93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5">
        <v>0</v>
      </c>
      <c r="CC19" s="19">
        <f t="shared" si="17"/>
        <v>0</v>
      </c>
    </row>
    <row r="20" spans="1:81" ht="15" customHeight="1" x14ac:dyDescent="0.15">
      <c r="A20" s="29" t="s">
        <v>25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5">
        <v>0</v>
      </c>
      <c r="I20" s="19">
        <f t="shared" si="9"/>
        <v>0</v>
      </c>
      <c r="J20" s="29" t="s">
        <v>25</v>
      </c>
      <c r="K20" s="93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5">
        <v>0</v>
      </c>
      <c r="R20" s="19">
        <f t="shared" si="10"/>
        <v>0</v>
      </c>
      <c r="S20" s="29" t="s">
        <v>25</v>
      </c>
      <c r="T20" s="93">
        <v>0</v>
      </c>
      <c r="U20" s="94">
        <v>0</v>
      </c>
      <c r="V20" s="94">
        <v>287692</v>
      </c>
      <c r="W20" s="94">
        <v>225630</v>
      </c>
      <c r="X20" s="94">
        <v>0</v>
      </c>
      <c r="Y20" s="94">
        <v>134013</v>
      </c>
      <c r="Z20" s="95">
        <v>0</v>
      </c>
      <c r="AA20" s="19">
        <f t="shared" si="11"/>
        <v>647335</v>
      </c>
      <c r="AB20" s="29" t="s">
        <v>25</v>
      </c>
      <c r="AC20" s="93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5">
        <v>0</v>
      </c>
      <c r="AJ20" s="19">
        <f t="shared" si="12"/>
        <v>0</v>
      </c>
      <c r="AK20" s="29" t="s">
        <v>25</v>
      </c>
      <c r="AL20" s="93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5">
        <v>0</v>
      </c>
      <c r="AS20" s="19">
        <f t="shared" si="13"/>
        <v>0</v>
      </c>
      <c r="AT20" s="29" t="s">
        <v>25</v>
      </c>
      <c r="AU20" s="93">
        <v>0</v>
      </c>
      <c r="AV20" s="94">
        <v>0</v>
      </c>
      <c r="AW20" s="94">
        <v>0</v>
      </c>
      <c r="AX20" s="94">
        <v>1083441</v>
      </c>
      <c r="AY20" s="94">
        <v>0</v>
      </c>
      <c r="AZ20" s="94">
        <v>269361</v>
      </c>
      <c r="BA20" s="95">
        <v>0</v>
      </c>
      <c r="BB20" s="19">
        <f t="shared" si="14"/>
        <v>1352802</v>
      </c>
      <c r="BC20" s="29" t="s">
        <v>25</v>
      </c>
      <c r="BD20" s="93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5">
        <v>0</v>
      </c>
      <c r="BK20" s="19">
        <f t="shared" si="15"/>
        <v>0</v>
      </c>
      <c r="BL20" s="29" t="s">
        <v>25</v>
      </c>
      <c r="BM20" s="93">
        <v>0</v>
      </c>
      <c r="BN20" s="94">
        <v>0</v>
      </c>
      <c r="BO20" s="94">
        <v>0</v>
      </c>
      <c r="BP20" s="94">
        <v>894852</v>
      </c>
      <c r="BQ20" s="94">
        <v>1761948</v>
      </c>
      <c r="BR20" s="94">
        <v>1333935</v>
      </c>
      <c r="BS20" s="95">
        <v>1033047</v>
      </c>
      <c r="BT20" s="19">
        <f t="shared" si="16"/>
        <v>5023782</v>
      </c>
      <c r="BU20" s="29" t="s">
        <v>25</v>
      </c>
      <c r="BV20" s="93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5">
        <v>0</v>
      </c>
      <c r="CC20" s="19">
        <f t="shared" si="17"/>
        <v>0</v>
      </c>
    </row>
    <row r="21" spans="1:81" ht="15" customHeight="1" x14ac:dyDescent="0.15">
      <c r="A21" s="29" t="s">
        <v>26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5">
        <v>0</v>
      </c>
      <c r="I21" s="19">
        <f t="shared" si="9"/>
        <v>0</v>
      </c>
      <c r="J21" s="29" t="s">
        <v>26</v>
      </c>
      <c r="K21" s="93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5">
        <v>0</v>
      </c>
      <c r="R21" s="19">
        <f t="shared" si="10"/>
        <v>0</v>
      </c>
      <c r="S21" s="29" t="s">
        <v>26</v>
      </c>
      <c r="T21" s="93">
        <v>0</v>
      </c>
      <c r="U21" s="94">
        <v>0</v>
      </c>
      <c r="V21" s="94">
        <v>332580</v>
      </c>
      <c r="W21" s="94">
        <v>606505</v>
      </c>
      <c r="X21" s="94">
        <v>362745</v>
      </c>
      <c r="Y21" s="94">
        <v>220788</v>
      </c>
      <c r="Z21" s="95">
        <v>100908</v>
      </c>
      <c r="AA21" s="19">
        <f t="shared" si="11"/>
        <v>1623526</v>
      </c>
      <c r="AB21" s="29" t="s">
        <v>26</v>
      </c>
      <c r="AC21" s="93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5">
        <v>0</v>
      </c>
      <c r="AJ21" s="19">
        <f t="shared" si="12"/>
        <v>0</v>
      </c>
      <c r="AK21" s="29" t="s">
        <v>26</v>
      </c>
      <c r="AL21" s="93">
        <v>0</v>
      </c>
      <c r="AM21" s="94">
        <v>0</v>
      </c>
      <c r="AN21" s="94">
        <v>126450</v>
      </c>
      <c r="AO21" s="94">
        <v>154242</v>
      </c>
      <c r="AP21" s="94">
        <v>0</v>
      </c>
      <c r="AQ21" s="94">
        <v>0</v>
      </c>
      <c r="AR21" s="95">
        <v>0</v>
      </c>
      <c r="AS21" s="19">
        <f t="shared" si="13"/>
        <v>280692</v>
      </c>
      <c r="AT21" s="29" t="s">
        <v>26</v>
      </c>
      <c r="AU21" s="93">
        <v>0</v>
      </c>
      <c r="AV21" s="94">
        <v>0</v>
      </c>
      <c r="AW21" s="94">
        <v>1374516</v>
      </c>
      <c r="AX21" s="94">
        <v>2146104</v>
      </c>
      <c r="AY21" s="94">
        <v>1888830</v>
      </c>
      <c r="AZ21" s="94">
        <v>860436</v>
      </c>
      <c r="BA21" s="95">
        <v>1157770</v>
      </c>
      <c r="BB21" s="19">
        <f t="shared" si="14"/>
        <v>7427656</v>
      </c>
      <c r="BC21" s="29" t="s">
        <v>26</v>
      </c>
      <c r="BD21" s="93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239787</v>
      </c>
      <c r="BJ21" s="95">
        <v>0</v>
      </c>
      <c r="BK21" s="19">
        <f t="shared" si="15"/>
        <v>239787</v>
      </c>
      <c r="BL21" s="29" t="s">
        <v>26</v>
      </c>
      <c r="BM21" s="93">
        <v>0</v>
      </c>
      <c r="BN21" s="94">
        <v>0</v>
      </c>
      <c r="BO21" s="94">
        <v>0</v>
      </c>
      <c r="BP21" s="94">
        <v>214740</v>
      </c>
      <c r="BQ21" s="94">
        <v>1915056</v>
      </c>
      <c r="BR21" s="94">
        <v>3357378</v>
      </c>
      <c r="BS21" s="95">
        <v>1461294</v>
      </c>
      <c r="BT21" s="19">
        <f t="shared" si="16"/>
        <v>6948468</v>
      </c>
      <c r="BU21" s="29" t="s">
        <v>26</v>
      </c>
      <c r="BV21" s="93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5">
        <v>0</v>
      </c>
      <c r="CC21" s="19">
        <f t="shared" si="17"/>
        <v>0</v>
      </c>
    </row>
    <row r="22" spans="1:81" ht="15" customHeight="1" x14ac:dyDescent="0.15">
      <c r="A22" s="29" t="s">
        <v>27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5">
        <v>0</v>
      </c>
      <c r="I22" s="19">
        <f t="shared" si="9"/>
        <v>0</v>
      </c>
      <c r="J22" s="29" t="s">
        <v>27</v>
      </c>
      <c r="K22" s="93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5">
        <v>0</v>
      </c>
      <c r="R22" s="19">
        <f t="shared" si="10"/>
        <v>0</v>
      </c>
      <c r="S22" s="29" t="s">
        <v>27</v>
      </c>
      <c r="T22" s="93">
        <v>0</v>
      </c>
      <c r="U22" s="94">
        <v>0</v>
      </c>
      <c r="V22" s="94">
        <v>153585</v>
      </c>
      <c r="W22" s="94">
        <v>0</v>
      </c>
      <c r="X22" s="94">
        <v>34191</v>
      </c>
      <c r="Y22" s="94">
        <v>114714</v>
      </c>
      <c r="Z22" s="95">
        <v>221544</v>
      </c>
      <c r="AA22" s="19">
        <f t="shared" si="11"/>
        <v>524034</v>
      </c>
      <c r="AB22" s="29" t="s">
        <v>27</v>
      </c>
      <c r="AC22" s="93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5">
        <v>0</v>
      </c>
      <c r="AJ22" s="19">
        <f t="shared" si="12"/>
        <v>0</v>
      </c>
      <c r="AK22" s="29" t="s">
        <v>27</v>
      </c>
      <c r="AL22" s="93">
        <v>0</v>
      </c>
      <c r="AM22" s="94">
        <v>0</v>
      </c>
      <c r="AN22" s="94">
        <v>119835</v>
      </c>
      <c r="AO22" s="94">
        <v>0</v>
      </c>
      <c r="AP22" s="94">
        <v>0</v>
      </c>
      <c r="AQ22" s="94">
        <v>270684</v>
      </c>
      <c r="AR22" s="95">
        <v>0</v>
      </c>
      <c r="AS22" s="19">
        <f t="shared" si="13"/>
        <v>390519</v>
      </c>
      <c r="AT22" s="29" t="s">
        <v>27</v>
      </c>
      <c r="AU22" s="93">
        <v>0</v>
      </c>
      <c r="AV22" s="94">
        <v>0</v>
      </c>
      <c r="AW22" s="94">
        <v>505260</v>
      </c>
      <c r="AX22" s="94">
        <v>263232</v>
      </c>
      <c r="AY22" s="94">
        <v>1388295</v>
      </c>
      <c r="AZ22" s="94">
        <v>553680</v>
      </c>
      <c r="BA22" s="95">
        <v>282213</v>
      </c>
      <c r="BB22" s="19">
        <f t="shared" si="14"/>
        <v>2992680</v>
      </c>
      <c r="BC22" s="29" t="s">
        <v>27</v>
      </c>
      <c r="BD22" s="93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5">
        <v>0</v>
      </c>
      <c r="BK22" s="19">
        <f t="shared" si="15"/>
        <v>0</v>
      </c>
      <c r="BL22" s="29" t="s">
        <v>27</v>
      </c>
      <c r="BM22" s="93">
        <v>0</v>
      </c>
      <c r="BN22" s="94">
        <v>0</v>
      </c>
      <c r="BO22" s="94">
        <v>0</v>
      </c>
      <c r="BP22" s="94">
        <v>0</v>
      </c>
      <c r="BQ22" s="94">
        <v>473940</v>
      </c>
      <c r="BR22" s="94">
        <v>796014</v>
      </c>
      <c r="BS22" s="95">
        <v>599220</v>
      </c>
      <c r="BT22" s="19">
        <f t="shared" si="16"/>
        <v>1869174</v>
      </c>
      <c r="BU22" s="29" t="s">
        <v>27</v>
      </c>
      <c r="BV22" s="93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5">
        <v>0</v>
      </c>
      <c r="CC22" s="19">
        <f t="shared" si="17"/>
        <v>0</v>
      </c>
    </row>
    <row r="23" spans="1:81" ht="15" customHeight="1" x14ac:dyDescent="0.15">
      <c r="A23" s="29" t="s">
        <v>28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5">
        <v>0</v>
      </c>
      <c r="I23" s="19">
        <f t="shared" si="9"/>
        <v>0</v>
      </c>
      <c r="J23" s="29" t="s">
        <v>28</v>
      </c>
      <c r="K23" s="93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5">
        <v>0</v>
      </c>
      <c r="R23" s="19">
        <f t="shared" si="10"/>
        <v>0</v>
      </c>
      <c r="S23" s="29" t="s">
        <v>28</v>
      </c>
      <c r="T23" s="93">
        <v>0</v>
      </c>
      <c r="U23" s="94">
        <v>0</v>
      </c>
      <c r="V23" s="94">
        <v>1891863</v>
      </c>
      <c r="W23" s="94">
        <v>1937745</v>
      </c>
      <c r="X23" s="94">
        <v>1107007</v>
      </c>
      <c r="Y23" s="94">
        <v>694170</v>
      </c>
      <c r="Z23" s="95">
        <v>714186</v>
      </c>
      <c r="AA23" s="19">
        <f t="shared" si="11"/>
        <v>6344971</v>
      </c>
      <c r="AB23" s="29" t="s">
        <v>28</v>
      </c>
      <c r="AC23" s="93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19">
        <f t="shared" si="12"/>
        <v>0</v>
      </c>
      <c r="AK23" s="29" t="s">
        <v>28</v>
      </c>
      <c r="AL23" s="93">
        <v>0</v>
      </c>
      <c r="AM23" s="94">
        <v>0</v>
      </c>
      <c r="AN23" s="94">
        <v>359505</v>
      </c>
      <c r="AO23" s="94">
        <v>1153071</v>
      </c>
      <c r="AP23" s="94">
        <v>683352</v>
      </c>
      <c r="AQ23" s="94">
        <v>536292</v>
      </c>
      <c r="AR23" s="95">
        <v>297909</v>
      </c>
      <c r="AS23" s="19">
        <f t="shared" si="13"/>
        <v>3030129</v>
      </c>
      <c r="AT23" s="29" t="s">
        <v>28</v>
      </c>
      <c r="AU23" s="93">
        <v>0</v>
      </c>
      <c r="AV23" s="94">
        <v>0</v>
      </c>
      <c r="AW23" s="94">
        <v>1851921</v>
      </c>
      <c r="AX23" s="94">
        <v>1581768</v>
      </c>
      <c r="AY23" s="94">
        <v>4675811</v>
      </c>
      <c r="AZ23" s="94">
        <v>2491461</v>
      </c>
      <c r="BA23" s="95">
        <v>1061391</v>
      </c>
      <c r="BB23" s="19">
        <f t="shared" si="14"/>
        <v>11662352</v>
      </c>
      <c r="BC23" s="29" t="s">
        <v>28</v>
      </c>
      <c r="BD23" s="93">
        <v>0</v>
      </c>
      <c r="BE23" s="94">
        <v>0</v>
      </c>
      <c r="BF23" s="94">
        <v>269019</v>
      </c>
      <c r="BG23" s="94">
        <v>0</v>
      </c>
      <c r="BH23" s="94">
        <v>0</v>
      </c>
      <c r="BI23" s="94">
        <v>239787</v>
      </c>
      <c r="BJ23" s="95">
        <v>0</v>
      </c>
      <c r="BK23" s="19">
        <f t="shared" si="15"/>
        <v>508806</v>
      </c>
      <c r="BL23" s="29" t="s">
        <v>28</v>
      </c>
      <c r="BM23" s="93">
        <v>0</v>
      </c>
      <c r="BN23" s="94">
        <v>0</v>
      </c>
      <c r="BO23" s="94">
        <v>0</v>
      </c>
      <c r="BP23" s="94">
        <v>226818</v>
      </c>
      <c r="BQ23" s="94">
        <v>976284</v>
      </c>
      <c r="BR23" s="94">
        <v>2759985</v>
      </c>
      <c r="BS23" s="95">
        <v>4372893</v>
      </c>
      <c r="BT23" s="19">
        <f t="shared" si="16"/>
        <v>8335980</v>
      </c>
      <c r="BU23" s="29" t="s">
        <v>28</v>
      </c>
      <c r="BV23" s="93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5">
        <v>0</v>
      </c>
      <c r="CC23" s="19">
        <f t="shared" si="17"/>
        <v>0</v>
      </c>
    </row>
    <row r="24" spans="1:81" ht="15" customHeight="1" x14ac:dyDescent="0.15">
      <c r="A24" s="29" t="s">
        <v>29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19">
        <f t="shared" si="9"/>
        <v>0</v>
      </c>
      <c r="J24" s="29" t="s">
        <v>29</v>
      </c>
      <c r="K24" s="93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5">
        <v>0</v>
      </c>
      <c r="R24" s="19">
        <f t="shared" si="10"/>
        <v>0</v>
      </c>
      <c r="S24" s="29" t="s">
        <v>29</v>
      </c>
      <c r="T24" s="93">
        <v>0</v>
      </c>
      <c r="U24" s="94">
        <v>0</v>
      </c>
      <c r="V24" s="94">
        <v>336348</v>
      </c>
      <c r="W24" s="94">
        <v>310320</v>
      </c>
      <c r="X24" s="94">
        <v>504351</v>
      </c>
      <c r="Y24" s="94">
        <v>358911</v>
      </c>
      <c r="Z24" s="95">
        <v>103239</v>
      </c>
      <c r="AA24" s="19">
        <f t="shared" si="11"/>
        <v>1613169</v>
      </c>
      <c r="AB24" s="29" t="s">
        <v>29</v>
      </c>
      <c r="AC24" s="93">
        <v>0</v>
      </c>
      <c r="AD24" s="94">
        <v>0</v>
      </c>
      <c r="AE24" s="94">
        <v>199998</v>
      </c>
      <c r="AF24" s="94">
        <v>138681</v>
      </c>
      <c r="AG24" s="94">
        <v>515006.99999999994</v>
      </c>
      <c r="AH24" s="94">
        <v>0</v>
      </c>
      <c r="AI24" s="95">
        <v>0</v>
      </c>
      <c r="AJ24" s="19">
        <f t="shared" si="12"/>
        <v>853686</v>
      </c>
      <c r="AK24" s="29" t="s">
        <v>29</v>
      </c>
      <c r="AL24" s="93">
        <v>32211</v>
      </c>
      <c r="AM24" s="94">
        <v>71280</v>
      </c>
      <c r="AN24" s="94">
        <v>219663</v>
      </c>
      <c r="AO24" s="94">
        <v>463338</v>
      </c>
      <c r="AP24" s="94">
        <v>0</v>
      </c>
      <c r="AQ24" s="94">
        <v>148383</v>
      </c>
      <c r="AR24" s="95">
        <v>0</v>
      </c>
      <c r="AS24" s="19">
        <f t="shared" si="13"/>
        <v>934875</v>
      </c>
      <c r="AT24" s="29" t="s">
        <v>29</v>
      </c>
      <c r="AU24" s="93">
        <v>0</v>
      </c>
      <c r="AV24" s="94">
        <v>0</v>
      </c>
      <c r="AW24" s="94">
        <v>0</v>
      </c>
      <c r="AX24" s="94">
        <v>1014594</v>
      </c>
      <c r="AY24" s="94">
        <v>798226</v>
      </c>
      <c r="AZ24" s="94">
        <v>0</v>
      </c>
      <c r="BA24" s="95">
        <v>1116010</v>
      </c>
      <c r="BB24" s="19">
        <f t="shared" si="14"/>
        <v>2928830</v>
      </c>
      <c r="BC24" s="29" t="s">
        <v>29</v>
      </c>
      <c r="BD24" s="93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5">
        <v>0</v>
      </c>
      <c r="BK24" s="19">
        <f t="shared" si="15"/>
        <v>0</v>
      </c>
      <c r="BL24" s="29" t="s">
        <v>29</v>
      </c>
      <c r="BM24" s="93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5">
        <v>0</v>
      </c>
      <c r="BT24" s="19">
        <f t="shared" si="16"/>
        <v>0</v>
      </c>
      <c r="BU24" s="29" t="s">
        <v>29</v>
      </c>
      <c r="BV24" s="93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5">
        <v>0</v>
      </c>
      <c r="CC24" s="19">
        <f t="shared" si="17"/>
        <v>0</v>
      </c>
    </row>
    <row r="25" spans="1:81" ht="15" customHeight="1" x14ac:dyDescent="0.15">
      <c r="A25" s="29" t="s">
        <v>30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5">
        <v>0</v>
      </c>
      <c r="I25" s="19">
        <f t="shared" si="9"/>
        <v>0</v>
      </c>
      <c r="J25" s="29" t="s">
        <v>30</v>
      </c>
      <c r="K25" s="93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5">
        <v>0</v>
      </c>
      <c r="R25" s="19">
        <f t="shared" si="10"/>
        <v>0</v>
      </c>
      <c r="S25" s="29" t="s">
        <v>30</v>
      </c>
      <c r="T25" s="93">
        <v>0</v>
      </c>
      <c r="U25" s="94">
        <v>0</v>
      </c>
      <c r="V25" s="94">
        <v>597170</v>
      </c>
      <c r="W25" s="94">
        <v>562266</v>
      </c>
      <c r="X25" s="94">
        <v>106839</v>
      </c>
      <c r="Y25" s="94">
        <v>0</v>
      </c>
      <c r="Z25" s="95">
        <v>11628</v>
      </c>
      <c r="AA25" s="19">
        <f t="shared" si="11"/>
        <v>1277903</v>
      </c>
      <c r="AB25" s="29" t="s">
        <v>30</v>
      </c>
      <c r="AC25" s="93">
        <v>0</v>
      </c>
      <c r="AD25" s="94">
        <v>0</v>
      </c>
      <c r="AE25" s="94">
        <v>19575</v>
      </c>
      <c r="AF25" s="94">
        <v>495072</v>
      </c>
      <c r="AG25" s="94">
        <v>152307</v>
      </c>
      <c r="AH25" s="94">
        <v>12699</v>
      </c>
      <c r="AI25" s="95">
        <v>188172</v>
      </c>
      <c r="AJ25" s="19">
        <f t="shared" si="12"/>
        <v>867825</v>
      </c>
      <c r="AK25" s="29" t="s">
        <v>30</v>
      </c>
      <c r="AL25" s="93">
        <v>0</v>
      </c>
      <c r="AM25" s="94">
        <v>0</v>
      </c>
      <c r="AN25" s="94">
        <v>106083</v>
      </c>
      <c r="AO25" s="94">
        <v>0</v>
      </c>
      <c r="AP25" s="94">
        <v>217206</v>
      </c>
      <c r="AQ25" s="94">
        <v>246339</v>
      </c>
      <c r="AR25" s="95">
        <v>0</v>
      </c>
      <c r="AS25" s="19">
        <f t="shared" si="13"/>
        <v>569628</v>
      </c>
      <c r="AT25" s="29" t="s">
        <v>30</v>
      </c>
      <c r="AU25" s="93">
        <v>0</v>
      </c>
      <c r="AV25" s="94">
        <v>0</v>
      </c>
      <c r="AW25" s="94">
        <v>257265</v>
      </c>
      <c r="AX25" s="94">
        <v>545256</v>
      </c>
      <c r="AY25" s="94">
        <v>276309</v>
      </c>
      <c r="AZ25" s="94">
        <v>762741</v>
      </c>
      <c r="BA25" s="95">
        <v>0</v>
      </c>
      <c r="BB25" s="19">
        <f t="shared" si="14"/>
        <v>1841571</v>
      </c>
      <c r="BC25" s="29" t="s">
        <v>30</v>
      </c>
      <c r="BD25" s="93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5">
        <v>0</v>
      </c>
      <c r="BK25" s="19">
        <f t="shared" si="15"/>
        <v>0</v>
      </c>
      <c r="BL25" s="29" t="s">
        <v>30</v>
      </c>
      <c r="BM25" s="93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5">
        <v>0</v>
      </c>
      <c r="BT25" s="19">
        <f t="shared" si="16"/>
        <v>0</v>
      </c>
      <c r="BU25" s="29" t="s">
        <v>30</v>
      </c>
      <c r="BV25" s="93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5">
        <v>0</v>
      </c>
      <c r="CC25" s="19">
        <f t="shared" si="17"/>
        <v>0</v>
      </c>
    </row>
    <row r="26" spans="1:81" ht="15" customHeight="1" x14ac:dyDescent="0.15">
      <c r="A26" s="29" t="s">
        <v>31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5">
        <v>0</v>
      </c>
      <c r="I26" s="19">
        <f t="shared" si="9"/>
        <v>0</v>
      </c>
      <c r="J26" s="29" t="s">
        <v>31</v>
      </c>
      <c r="K26" s="93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5">
        <v>0</v>
      </c>
      <c r="R26" s="19">
        <f t="shared" si="10"/>
        <v>0</v>
      </c>
      <c r="S26" s="29" t="s">
        <v>31</v>
      </c>
      <c r="T26" s="93">
        <v>0</v>
      </c>
      <c r="U26" s="94">
        <v>0</v>
      </c>
      <c r="V26" s="94">
        <v>155367</v>
      </c>
      <c r="W26" s="94">
        <v>634604</v>
      </c>
      <c r="X26" s="94">
        <v>295920</v>
      </c>
      <c r="Y26" s="94">
        <v>536058</v>
      </c>
      <c r="Z26" s="95">
        <v>213984</v>
      </c>
      <c r="AA26" s="19">
        <f t="shared" si="11"/>
        <v>1835933</v>
      </c>
      <c r="AB26" s="29" t="s">
        <v>31</v>
      </c>
      <c r="AC26" s="93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5">
        <v>0</v>
      </c>
      <c r="AJ26" s="19">
        <f t="shared" si="12"/>
        <v>0</v>
      </c>
      <c r="AK26" s="29" t="s">
        <v>31</v>
      </c>
      <c r="AL26" s="93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5">
        <v>0</v>
      </c>
      <c r="AS26" s="19">
        <f t="shared" si="13"/>
        <v>0</v>
      </c>
      <c r="AT26" s="29" t="s">
        <v>31</v>
      </c>
      <c r="AU26" s="93">
        <v>0</v>
      </c>
      <c r="AV26" s="94">
        <v>0</v>
      </c>
      <c r="AW26" s="94">
        <v>257265</v>
      </c>
      <c r="AX26" s="94">
        <v>788463</v>
      </c>
      <c r="AY26" s="94">
        <v>481320</v>
      </c>
      <c r="AZ26" s="94">
        <v>562986</v>
      </c>
      <c r="BA26" s="95">
        <v>0</v>
      </c>
      <c r="BB26" s="19">
        <f t="shared" si="14"/>
        <v>2090034</v>
      </c>
      <c r="BC26" s="29" t="s">
        <v>31</v>
      </c>
      <c r="BD26" s="93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5">
        <v>0</v>
      </c>
      <c r="BK26" s="19">
        <f t="shared" si="15"/>
        <v>0</v>
      </c>
      <c r="BL26" s="29" t="s">
        <v>31</v>
      </c>
      <c r="BM26" s="93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5">
        <v>0</v>
      </c>
      <c r="BT26" s="19">
        <f t="shared" si="16"/>
        <v>0</v>
      </c>
      <c r="BU26" s="29" t="s">
        <v>31</v>
      </c>
      <c r="BV26" s="93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5">
        <v>0</v>
      </c>
      <c r="CC26" s="19">
        <f t="shared" si="17"/>
        <v>0</v>
      </c>
    </row>
    <row r="27" spans="1:81" ht="15" customHeight="1" x14ac:dyDescent="0.15">
      <c r="A27" s="29" t="s">
        <v>32</v>
      </c>
      <c r="B27" s="93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5">
        <v>0</v>
      </c>
      <c r="I27" s="19">
        <f t="shared" si="9"/>
        <v>0</v>
      </c>
      <c r="J27" s="29" t="s">
        <v>32</v>
      </c>
      <c r="K27" s="93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5">
        <v>0</v>
      </c>
      <c r="R27" s="19">
        <f t="shared" si="10"/>
        <v>0</v>
      </c>
      <c r="S27" s="29" t="s">
        <v>32</v>
      </c>
      <c r="T27" s="93">
        <v>0</v>
      </c>
      <c r="U27" s="94">
        <v>0</v>
      </c>
      <c r="V27" s="94">
        <v>223731</v>
      </c>
      <c r="W27" s="94">
        <v>299313</v>
      </c>
      <c r="X27" s="94">
        <v>297333</v>
      </c>
      <c r="Y27" s="94">
        <v>292338</v>
      </c>
      <c r="Z27" s="95">
        <v>0</v>
      </c>
      <c r="AA27" s="19">
        <f t="shared" si="11"/>
        <v>1112715</v>
      </c>
      <c r="AB27" s="29" t="s">
        <v>32</v>
      </c>
      <c r="AC27" s="93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5">
        <v>0</v>
      </c>
      <c r="AJ27" s="19">
        <f t="shared" si="12"/>
        <v>0</v>
      </c>
      <c r="AK27" s="29" t="s">
        <v>32</v>
      </c>
      <c r="AL27" s="93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5">
        <v>0</v>
      </c>
      <c r="AS27" s="19">
        <f t="shared" si="13"/>
        <v>0</v>
      </c>
      <c r="AT27" s="29" t="s">
        <v>32</v>
      </c>
      <c r="AU27" s="93">
        <v>0</v>
      </c>
      <c r="AV27" s="94">
        <v>0</v>
      </c>
      <c r="AW27" s="94">
        <v>270981</v>
      </c>
      <c r="AX27" s="94">
        <v>854451</v>
      </c>
      <c r="AY27" s="94">
        <v>872253</v>
      </c>
      <c r="AZ27" s="94">
        <v>296667</v>
      </c>
      <c r="BA27" s="95">
        <v>0</v>
      </c>
      <c r="BB27" s="19">
        <f t="shared" si="14"/>
        <v>2294352</v>
      </c>
      <c r="BC27" s="29" t="s">
        <v>32</v>
      </c>
      <c r="BD27" s="93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240363</v>
      </c>
      <c r="BJ27" s="95">
        <v>0</v>
      </c>
      <c r="BK27" s="19">
        <f t="shared" si="15"/>
        <v>240363</v>
      </c>
      <c r="BL27" s="29" t="s">
        <v>32</v>
      </c>
      <c r="BM27" s="93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5">
        <v>0</v>
      </c>
      <c r="BT27" s="19">
        <f t="shared" si="16"/>
        <v>0</v>
      </c>
      <c r="BU27" s="29" t="s">
        <v>32</v>
      </c>
      <c r="BV27" s="93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5">
        <v>0</v>
      </c>
      <c r="CC27" s="19">
        <f t="shared" si="17"/>
        <v>0</v>
      </c>
    </row>
    <row r="28" spans="1:81" ht="15" customHeight="1" x14ac:dyDescent="0.15">
      <c r="A28" s="29" t="s">
        <v>33</v>
      </c>
      <c r="B28" s="93">
        <v>0</v>
      </c>
      <c r="C28" s="94">
        <v>0</v>
      </c>
      <c r="D28" s="94">
        <v>91222</v>
      </c>
      <c r="E28" s="94">
        <v>0</v>
      </c>
      <c r="F28" s="94">
        <v>0</v>
      </c>
      <c r="G28" s="94">
        <v>0</v>
      </c>
      <c r="H28" s="95">
        <v>0</v>
      </c>
      <c r="I28" s="19">
        <f t="shared" si="9"/>
        <v>91222</v>
      </c>
      <c r="J28" s="29" t="s">
        <v>33</v>
      </c>
      <c r="K28" s="93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5">
        <v>0</v>
      </c>
      <c r="R28" s="19">
        <f t="shared" si="10"/>
        <v>0</v>
      </c>
      <c r="S28" s="29" t="s">
        <v>33</v>
      </c>
      <c r="T28" s="93">
        <v>0</v>
      </c>
      <c r="U28" s="94">
        <v>0</v>
      </c>
      <c r="V28" s="94">
        <v>448468</v>
      </c>
      <c r="W28" s="94">
        <v>460683</v>
      </c>
      <c r="X28" s="94">
        <v>569952</v>
      </c>
      <c r="Y28" s="94">
        <v>143874</v>
      </c>
      <c r="Z28" s="95">
        <v>233667</v>
      </c>
      <c r="AA28" s="19">
        <f t="shared" si="11"/>
        <v>1856644</v>
      </c>
      <c r="AB28" s="29" t="s">
        <v>33</v>
      </c>
      <c r="AC28" s="93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5">
        <v>0</v>
      </c>
      <c r="AJ28" s="19">
        <f t="shared" si="12"/>
        <v>0</v>
      </c>
      <c r="AK28" s="29" t="s">
        <v>33</v>
      </c>
      <c r="AL28" s="93">
        <v>0</v>
      </c>
      <c r="AM28" s="94">
        <v>0</v>
      </c>
      <c r="AN28" s="94">
        <v>264969</v>
      </c>
      <c r="AO28" s="94">
        <v>172962</v>
      </c>
      <c r="AP28" s="94">
        <v>275157</v>
      </c>
      <c r="AQ28" s="94">
        <v>534915</v>
      </c>
      <c r="AR28" s="95">
        <v>280359</v>
      </c>
      <c r="AS28" s="19">
        <f t="shared" si="13"/>
        <v>1528362</v>
      </c>
      <c r="AT28" s="29" t="s">
        <v>33</v>
      </c>
      <c r="AU28" s="93">
        <v>0</v>
      </c>
      <c r="AV28" s="94">
        <v>0</v>
      </c>
      <c r="AW28" s="94">
        <v>777879</v>
      </c>
      <c r="AX28" s="94">
        <v>1080000</v>
      </c>
      <c r="AY28" s="94">
        <v>1395540</v>
      </c>
      <c r="AZ28" s="94">
        <v>281907</v>
      </c>
      <c r="BA28" s="95">
        <v>299887</v>
      </c>
      <c r="BB28" s="19">
        <f t="shared" si="14"/>
        <v>3835213</v>
      </c>
      <c r="BC28" s="29" t="s">
        <v>33</v>
      </c>
      <c r="BD28" s="93">
        <v>0</v>
      </c>
      <c r="BE28" s="94">
        <v>0</v>
      </c>
      <c r="BF28" s="94">
        <v>533574</v>
      </c>
      <c r="BG28" s="94">
        <v>764327</v>
      </c>
      <c r="BH28" s="94">
        <v>195776</v>
      </c>
      <c r="BI28" s="94">
        <v>427312</v>
      </c>
      <c r="BJ28" s="95">
        <v>929331</v>
      </c>
      <c r="BK28" s="19">
        <f t="shared" si="15"/>
        <v>2850320</v>
      </c>
      <c r="BL28" s="29" t="s">
        <v>33</v>
      </c>
      <c r="BM28" s="93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5">
        <v>0</v>
      </c>
      <c r="BT28" s="19">
        <f t="shared" si="16"/>
        <v>0</v>
      </c>
      <c r="BU28" s="29" t="s">
        <v>33</v>
      </c>
      <c r="BV28" s="93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5">
        <v>0</v>
      </c>
      <c r="CC28" s="19">
        <f t="shared" si="17"/>
        <v>0</v>
      </c>
    </row>
    <row r="29" spans="1:81" ht="15" customHeight="1" x14ac:dyDescent="0.15">
      <c r="A29" s="29" t="s">
        <v>34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5">
        <v>0</v>
      </c>
      <c r="I29" s="19">
        <f t="shared" si="9"/>
        <v>0</v>
      </c>
      <c r="J29" s="29" t="s">
        <v>34</v>
      </c>
      <c r="K29" s="93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5">
        <v>0</v>
      </c>
      <c r="R29" s="19">
        <f t="shared" si="10"/>
        <v>0</v>
      </c>
      <c r="S29" s="29" t="s">
        <v>34</v>
      </c>
      <c r="T29" s="93">
        <v>0</v>
      </c>
      <c r="U29" s="94">
        <v>0</v>
      </c>
      <c r="V29" s="94">
        <v>19782</v>
      </c>
      <c r="W29" s="94">
        <v>46539</v>
      </c>
      <c r="X29" s="94">
        <v>24579</v>
      </c>
      <c r="Y29" s="94">
        <v>326804</v>
      </c>
      <c r="Z29" s="95">
        <v>0</v>
      </c>
      <c r="AA29" s="19">
        <f t="shared" si="11"/>
        <v>417704</v>
      </c>
      <c r="AB29" s="29" t="s">
        <v>34</v>
      </c>
      <c r="AC29" s="93">
        <v>0</v>
      </c>
      <c r="AD29" s="94">
        <v>0</v>
      </c>
      <c r="AE29" s="94">
        <v>0</v>
      </c>
      <c r="AF29" s="94">
        <v>0</v>
      </c>
      <c r="AG29" s="94">
        <v>147699</v>
      </c>
      <c r="AH29" s="94">
        <v>0</v>
      </c>
      <c r="AI29" s="95">
        <v>0</v>
      </c>
      <c r="AJ29" s="19">
        <f t="shared" si="12"/>
        <v>147699</v>
      </c>
      <c r="AK29" s="29" t="s">
        <v>34</v>
      </c>
      <c r="AL29" s="93">
        <v>97452</v>
      </c>
      <c r="AM29" s="94">
        <v>253395</v>
      </c>
      <c r="AN29" s="94">
        <v>128997.00000000001</v>
      </c>
      <c r="AO29" s="94">
        <v>544626</v>
      </c>
      <c r="AP29" s="94">
        <v>499428</v>
      </c>
      <c r="AQ29" s="94">
        <v>0</v>
      </c>
      <c r="AR29" s="95">
        <v>614142</v>
      </c>
      <c r="AS29" s="19">
        <f t="shared" si="13"/>
        <v>2138040</v>
      </c>
      <c r="AT29" s="29" t="s">
        <v>34</v>
      </c>
      <c r="AU29" s="93">
        <v>0</v>
      </c>
      <c r="AV29" s="94">
        <v>0</v>
      </c>
      <c r="AW29" s="94">
        <v>997293</v>
      </c>
      <c r="AX29" s="94">
        <v>3024144</v>
      </c>
      <c r="AY29" s="94">
        <v>2530152</v>
      </c>
      <c r="AZ29" s="94">
        <v>577260</v>
      </c>
      <c r="BA29" s="95">
        <v>2473466</v>
      </c>
      <c r="BB29" s="19">
        <f t="shared" si="14"/>
        <v>9602315</v>
      </c>
      <c r="BC29" s="29" t="s">
        <v>34</v>
      </c>
      <c r="BD29" s="93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5">
        <v>0</v>
      </c>
      <c r="BK29" s="19">
        <f t="shared" si="15"/>
        <v>0</v>
      </c>
      <c r="BL29" s="29" t="s">
        <v>34</v>
      </c>
      <c r="BM29" s="93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5">
        <v>0</v>
      </c>
      <c r="BT29" s="19">
        <f t="shared" si="16"/>
        <v>0</v>
      </c>
      <c r="BU29" s="29" t="s">
        <v>34</v>
      </c>
      <c r="BV29" s="93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5">
        <v>0</v>
      </c>
      <c r="CC29" s="19">
        <f t="shared" si="17"/>
        <v>0</v>
      </c>
    </row>
    <row r="30" spans="1:81" ht="15" customHeight="1" x14ac:dyDescent="0.15">
      <c r="A30" s="29" t="s">
        <v>35</v>
      </c>
      <c r="B30" s="93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5">
        <v>0</v>
      </c>
      <c r="I30" s="19">
        <f t="shared" si="9"/>
        <v>0</v>
      </c>
      <c r="J30" s="29" t="s">
        <v>35</v>
      </c>
      <c r="K30" s="93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5">
        <v>0</v>
      </c>
      <c r="R30" s="19">
        <f t="shared" si="10"/>
        <v>0</v>
      </c>
      <c r="S30" s="29" t="s">
        <v>35</v>
      </c>
      <c r="T30" s="93">
        <v>0</v>
      </c>
      <c r="U30" s="94">
        <v>0</v>
      </c>
      <c r="V30" s="94">
        <v>1020405</v>
      </c>
      <c r="W30" s="94">
        <v>589753</v>
      </c>
      <c r="X30" s="94">
        <v>629649</v>
      </c>
      <c r="Y30" s="94">
        <v>759667</v>
      </c>
      <c r="Z30" s="95">
        <v>606969</v>
      </c>
      <c r="AA30" s="19">
        <f t="shared" si="11"/>
        <v>3606443</v>
      </c>
      <c r="AB30" s="29" t="s">
        <v>35</v>
      </c>
      <c r="AC30" s="93">
        <v>0</v>
      </c>
      <c r="AD30" s="94">
        <v>0</v>
      </c>
      <c r="AE30" s="94">
        <v>0</v>
      </c>
      <c r="AF30" s="94">
        <v>0</v>
      </c>
      <c r="AG30" s="94">
        <v>43884</v>
      </c>
      <c r="AH30" s="94">
        <v>0</v>
      </c>
      <c r="AI30" s="95">
        <v>106083</v>
      </c>
      <c r="AJ30" s="19">
        <f t="shared" si="12"/>
        <v>149967</v>
      </c>
      <c r="AK30" s="29" t="s">
        <v>35</v>
      </c>
      <c r="AL30" s="93">
        <v>0</v>
      </c>
      <c r="AM30" s="94">
        <v>0</v>
      </c>
      <c r="AN30" s="94">
        <v>258291</v>
      </c>
      <c r="AO30" s="94">
        <v>531135</v>
      </c>
      <c r="AP30" s="94">
        <v>488322</v>
      </c>
      <c r="AQ30" s="94">
        <v>535464</v>
      </c>
      <c r="AR30" s="95">
        <v>904959</v>
      </c>
      <c r="AS30" s="19">
        <f t="shared" si="13"/>
        <v>2718171</v>
      </c>
      <c r="AT30" s="29" t="s">
        <v>35</v>
      </c>
      <c r="AU30" s="93">
        <v>0</v>
      </c>
      <c r="AV30" s="94">
        <v>0</v>
      </c>
      <c r="AW30" s="94">
        <v>1247722</v>
      </c>
      <c r="AX30" s="94">
        <v>1397610</v>
      </c>
      <c r="AY30" s="94">
        <v>312198</v>
      </c>
      <c r="AZ30" s="94">
        <v>1109286</v>
      </c>
      <c r="BA30" s="95">
        <v>1543392</v>
      </c>
      <c r="BB30" s="19">
        <f t="shared" si="14"/>
        <v>5610208</v>
      </c>
      <c r="BC30" s="29" t="s">
        <v>35</v>
      </c>
      <c r="BD30" s="93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481914</v>
      </c>
      <c r="BJ30" s="95">
        <v>0</v>
      </c>
      <c r="BK30" s="19">
        <f t="shared" si="15"/>
        <v>481914</v>
      </c>
      <c r="BL30" s="29" t="s">
        <v>35</v>
      </c>
      <c r="BM30" s="93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5">
        <v>0</v>
      </c>
      <c r="BT30" s="19">
        <f t="shared" si="16"/>
        <v>0</v>
      </c>
      <c r="BU30" s="29" t="s">
        <v>35</v>
      </c>
      <c r="BV30" s="93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5">
        <v>0</v>
      </c>
      <c r="CC30" s="19">
        <f t="shared" si="17"/>
        <v>0</v>
      </c>
    </row>
    <row r="31" spans="1:81" ht="15" customHeight="1" x14ac:dyDescent="0.15">
      <c r="A31" s="29" t="s">
        <v>36</v>
      </c>
      <c r="B31" s="93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5">
        <v>0</v>
      </c>
      <c r="I31" s="19">
        <f t="shared" si="9"/>
        <v>0</v>
      </c>
      <c r="J31" s="29" t="s">
        <v>36</v>
      </c>
      <c r="K31" s="93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5">
        <v>0</v>
      </c>
      <c r="R31" s="19">
        <f t="shared" si="10"/>
        <v>0</v>
      </c>
      <c r="S31" s="29" t="s">
        <v>36</v>
      </c>
      <c r="T31" s="93">
        <v>0</v>
      </c>
      <c r="U31" s="94">
        <v>0</v>
      </c>
      <c r="V31" s="94">
        <v>374328</v>
      </c>
      <c r="W31" s="94">
        <v>948371</v>
      </c>
      <c r="X31" s="94">
        <v>698940</v>
      </c>
      <c r="Y31" s="94">
        <v>1110879</v>
      </c>
      <c r="Z31" s="95">
        <v>94410</v>
      </c>
      <c r="AA31" s="19">
        <f t="shared" si="11"/>
        <v>3226928</v>
      </c>
      <c r="AB31" s="29" t="s">
        <v>36</v>
      </c>
      <c r="AC31" s="93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19">
        <f t="shared" si="12"/>
        <v>0</v>
      </c>
      <c r="AK31" s="29" t="s">
        <v>36</v>
      </c>
      <c r="AL31" s="93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5">
        <v>0</v>
      </c>
      <c r="AS31" s="19">
        <f t="shared" si="13"/>
        <v>0</v>
      </c>
      <c r="AT31" s="29" t="s">
        <v>36</v>
      </c>
      <c r="AU31" s="93">
        <v>0</v>
      </c>
      <c r="AV31" s="94">
        <v>0</v>
      </c>
      <c r="AW31" s="94">
        <v>252567</v>
      </c>
      <c r="AX31" s="94">
        <v>655946</v>
      </c>
      <c r="AY31" s="94">
        <v>1576753</v>
      </c>
      <c r="AZ31" s="94">
        <v>0</v>
      </c>
      <c r="BA31" s="95">
        <v>1422972</v>
      </c>
      <c r="BB31" s="19">
        <f t="shared" si="14"/>
        <v>3908238</v>
      </c>
      <c r="BC31" s="29" t="s">
        <v>36</v>
      </c>
      <c r="BD31" s="93">
        <v>0</v>
      </c>
      <c r="BE31" s="94">
        <v>0</v>
      </c>
      <c r="BF31" s="94">
        <v>0</v>
      </c>
      <c r="BG31" s="94">
        <v>372357</v>
      </c>
      <c r="BH31" s="94">
        <v>370539</v>
      </c>
      <c r="BI31" s="94">
        <v>855378</v>
      </c>
      <c r="BJ31" s="95">
        <v>1024362.0000000001</v>
      </c>
      <c r="BK31" s="19">
        <f t="shared" si="15"/>
        <v>2622636</v>
      </c>
      <c r="BL31" s="29" t="s">
        <v>36</v>
      </c>
      <c r="BM31" s="93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5">
        <v>0</v>
      </c>
      <c r="BT31" s="19">
        <f t="shared" si="16"/>
        <v>0</v>
      </c>
      <c r="BU31" s="29" t="s">
        <v>36</v>
      </c>
      <c r="BV31" s="93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5">
        <v>0</v>
      </c>
      <c r="CC31" s="19">
        <f t="shared" si="17"/>
        <v>0</v>
      </c>
    </row>
    <row r="32" spans="1:81" ht="15" customHeight="1" x14ac:dyDescent="0.15">
      <c r="A32" s="29" t="s">
        <v>37</v>
      </c>
      <c r="B32" s="93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5">
        <v>0</v>
      </c>
      <c r="I32" s="19">
        <f t="shared" si="9"/>
        <v>0</v>
      </c>
      <c r="J32" s="29" t="s">
        <v>37</v>
      </c>
      <c r="K32" s="93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5">
        <v>0</v>
      </c>
      <c r="R32" s="19">
        <f t="shared" si="10"/>
        <v>0</v>
      </c>
      <c r="S32" s="29" t="s">
        <v>37</v>
      </c>
      <c r="T32" s="93">
        <v>0</v>
      </c>
      <c r="U32" s="94">
        <v>0</v>
      </c>
      <c r="V32" s="94">
        <v>475011</v>
      </c>
      <c r="W32" s="94">
        <v>180759</v>
      </c>
      <c r="X32" s="94">
        <v>355211</v>
      </c>
      <c r="Y32" s="94">
        <v>0</v>
      </c>
      <c r="Z32" s="95">
        <v>0</v>
      </c>
      <c r="AA32" s="19">
        <f t="shared" si="11"/>
        <v>1010981</v>
      </c>
      <c r="AB32" s="29" t="s">
        <v>37</v>
      </c>
      <c r="AC32" s="93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5">
        <v>0</v>
      </c>
      <c r="AJ32" s="19">
        <f t="shared" si="12"/>
        <v>0</v>
      </c>
      <c r="AK32" s="29" t="s">
        <v>37</v>
      </c>
      <c r="AL32" s="93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5">
        <v>0</v>
      </c>
      <c r="AS32" s="19">
        <f t="shared" si="13"/>
        <v>0</v>
      </c>
      <c r="AT32" s="29" t="s">
        <v>37</v>
      </c>
      <c r="AU32" s="93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5">
        <v>0</v>
      </c>
      <c r="BB32" s="19">
        <f t="shared" si="14"/>
        <v>0</v>
      </c>
      <c r="BC32" s="29" t="s">
        <v>37</v>
      </c>
      <c r="BD32" s="93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5">
        <v>0</v>
      </c>
      <c r="BK32" s="19">
        <f t="shared" si="15"/>
        <v>0</v>
      </c>
      <c r="BL32" s="29" t="s">
        <v>37</v>
      </c>
      <c r="BM32" s="93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5">
        <v>0</v>
      </c>
      <c r="BT32" s="19">
        <f t="shared" si="16"/>
        <v>0</v>
      </c>
      <c r="BU32" s="29" t="s">
        <v>37</v>
      </c>
      <c r="BV32" s="93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5">
        <v>0</v>
      </c>
      <c r="CC32" s="19">
        <f t="shared" si="17"/>
        <v>0</v>
      </c>
    </row>
    <row r="33" spans="1:81" ht="15" customHeight="1" x14ac:dyDescent="0.15">
      <c r="A33" s="29" t="s">
        <v>38</v>
      </c>
      <c r="B33" s="93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5">
        <v>0</v>
      </c>
      <c r="I33" s="19">
        <f t="shared" si="9"/>
        <v>0</v>
      </c>
      <c r="J33" s="29" t="s">
        <v>38</v>
      </c>
      <c r="K33" s="93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5">
        <v>0</v>
      </c>
      <c r="R33" s="19">
        <f t="shared" si="10"/>
        <v>0</v>
      </c>
      <c r="S33" s="29" t="s">
        <v>38</v>
      </c>
      <c r="T33" s="93">
        <v>0</v>
      </c>
      <c r="U33" s="94">
        <v>0</v>
      </c>
      <c r="V33" s="94">
        <v>2677599</v>
      </c>
      <c r="W33" s="94">
        <v>1302156</v>
      </c>
      <c r="X33" s="94">
        <v>2063032.0000000002</v>
      </c>
      <c r="Y33" s="94">
        <v>981410</v>
      </c>
      <c r="Z33" s="95">
        <v>824193</v>
      </c>
      <c r="AA33" s="19">
        <f t="shared" si="11"/>
        <v>7848390</v>
      </c>
      <c r="AB33" s="29" t="s">
        <v>38</v>
      </c>
      <c r="AC33" s="93">
        <v>0</v>
      </c>
      <c r="AD33" s="94">
        <v>164322</v>
      </c>
      <c r="AE33" s="94">
        <v>291843</v>
      </c>
      <c r="AF33" s="94">
        <v>247122</v>
      </c>
      <c r="AG33" s="94">
        <v>348165</v>
      </c>
      <c r="AH33" s="94">
        <v>53192</v>
      </c>
      <c r="AI33" s="95">
        <v>29016</v>
      </c>
      <c r="AJ33" s="19">
        <f t="shared" si="12"/>
        <v>1133660</v>
      </c>
      <c r="AK33" s="29" t="s">
        <v>38</v>
      </c>
      <c r="AL33" s="93">
        <v>0</v>
      </c>
      <c r="AM33" s="94">
        <v>0</v>
      </c>
      <c r="AN33" s="94">
        <v>338112</v>
      </c>
      <c r="AO33" s="94">
        <v>273652</v>
      </c>
      <c r="AP33" s="94">
        <v>994788</v>
      </c>
      <c r="AQ33" s="94">
        <v>0</v>
      </c>
      <c r="AR33" s="95">
        <v>0</v>
      </c>
      <c r="AS33" s="19">
        <f t="shared" si="13"/>
        <v>1606552</v>
      </c>
      <c r="AT33" s="29" t="s">
        <v>38</v>
      </c>
      <c r="AU33" s="93">
        <v>0</v>
      </c>
      <c r="AV33" s="94">
        <v>0</v>
      </c>
      <c r="AW33" s="94">
        <v>1016215</v>
      </c>
      <c r="AX33" s="94">
        <v>4001673</v>
      </c>
      <c r="AY33" s="94">
        <v>3047491</v>
      </c>
      <c r="AZ33" s="94">
        <v>1414665</v>
      </c>
      <c r="BA33" s="95">
        <v>945207</v>
      </c>
      <c r="BB33" s="19">
        <f t="shared" si="14"/>
        <v>10425251</v>
      </c>
      <c r="BC33" s="29" t="s">
        <v>38</v>
      </c>
      <c r="BD33" s="93">
        <v>0</v>
      </c>
      <c r="BE33" s="94">
        <v>0</v>
      </c>
      <c r="BF33" s="94">
        <v>517941.00000000006</v>
      </c>
      <c r="BG33" s="94">
        <v>982903</v>
      </c>
      <c r="BH33" s="94">
        <v>610452</v>
      </c>
      <c r="BI33" s="94">
        <v>2260494</v>
      </c>
      <c r="BJ33" s="95">
        <v>256491</v>
      </c>
      <c r="BK33" s="19">
        <f t="shared" si="15"/>
        <v>4628281</v>
      </c>
      <c r="BL33" s="29" t="s">
        <v>38</v>
      </c>
      <c r="BM33" s="93">
        <v>0</v>
      </c>
      <c r="BN33" s="94">
        <v>0</v>
      </c>
      <c r="BO33" s="94">
        <v>0</v>
      </c>
      <c r="BP33" s="94">
        <v>0</v>
      </c>
      <c r="BQ33" s="94">
        <v>1948464</v>
      </c>
      <c r="BR33" s="94">
        <v>1503270</v>
      </c>
      <c r="BS33" s="95">
        <v>1610055</v>
      </c>
      <c r="BT33" s="19">
        <f t="shared" si="16"/>
        <v>5061789</v>
      </c>
      <c r="BU33" s="29" t="s">
        <v>38</v>
      </c>
      <c r="BV33" s="93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5">
        <v>0</v>
      </c>
      <c r="CC33" s="19">
        <f t="shared" si="17"/>
        <v>0</v>
      </c>
    </row>
    <row r="34" spans="1:81" ht="15" customHeight="1" x14ac:dyDescent="0.15">
      <c r="A34" s="29" t="s">
        <v>39</v>
      </c>
      <c r="B34" s="93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5">
        <v>0</v>
      </c>
      <c r="I34" s="19">
        <f t="shared" si="9"/>
        <v>0</v>
      </c>
      <c r="J34" s="29" t="s">
        <v>39</v>
      </c>
      <c r="K34" s="93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5">
        <v>0</v>
      </c>
      <c r="R34" s="19">
        <f t="shared" si="10"/>
        <v>0</v>
      </c>
      <c r="S34" s="29" t="s">
        <v>39</v>
      </c>
      <c r="T34" s="93">
        <v>0</v>
      </c>
      <c r="U34" s="94">
        <v>0</v>
      </c>
      <c r="V34" s="94">
        <v>1073774</v>
      </c>
      <c r="W34" s="94">
        <v>638172</v>
      </c>
      <c r="X34" s="94">
        <v>149076</v>
      </c>
      <c r="Y34" s="94">
        <v>154062</v>
      </c>
      <c r="Z34" s="95">
        <v>182952</v>
      </c>
      <c r="AA34" s="19">
        <f t="shared" si="11"/>
        <v>2198036</v>
      </c>
      <c r="AB34" s="29" t="s">
        <v>39</v>
      </c>
      <c r="AC34" s="93">
        <v>0</v>
      </c>
      <c r="AD34" s="94">
        <v>0</v>
      </c>
      <c r="AE34" s="94">
        <v>234288</v>
      </c>
      <c r="AF34" s="94">
        <v>198981</v>
      </c>
      <c r="AG34" s="94">
        <v>156591</v>
      </c>
      <c r="AH34" s="94">
        <v>480425</v>
      </c>
      <c r="AI34" s="95">
        <v>0</v>
      </c>
      <c r="AJ34" s="19">
        <f t="shared" si="12"/>
        <v>1070285</v>
      </c>
      <c r="AK34" s="29" t="s">
        <v>39</v>
      </c>
      <c r="AL34" s="93">
        <v>0</v>
      </c>
      <c r="AM34" s="94">
        <v>0</v>
      </c>
      <c r="AN34" s="94">
        <v>209034</v>
      </c>
      <c r="AO34" s="94">
        <v>304416</v>
      </c>
      <c r="AP34" s="94">
        <v>680445</v>
      </c>
      <c r="AQ34" s="94">
        <v>0</v>
      </c>
      <c r="AR34" s="95">
        <v>257958.00000000003</v>
      </c>
      <c r="AS34" s="19">
        <f t="shared" si="13"/>
        <v>1451853</v>
      </c>
      <c r="AT34" s="29" t="s">
        <v>39</v>
      </c>
      <c r="AU34" s="93">
        <v>0</v>
      </c>
      <c r="AV34" s="94">
        <v>0</v>
      </c>
      <c r="AW34" s="94">
        <v>2625165</v>
      </c>
      <c r="AX34" s="94">
        <v>2689830</v>
      </c>
      <c r="AY34" s="94">
        <v>2129274</v>
      </c>
      <c r="AZ34" s="94">
        <v>2259423</v>
      </c>
      <c r="BA34" s="95">
        <v>956133</v>
      </c>
      <c r="BB34" s="19">
        <f t="shared" si="14"/>
        <v>10659825</v>
      </c>
      <c r="BC34" s="29" t="s">
        <v>39</v>
      </c>
      <c r="BD34" s="93">
        <v>0</v>
      </c>
      <c r="BE34" s="94">
        <v>0</v>
      </c>
      <c r="BF34" s="94">
        <v>72405</v>
      </c>
      <c r="BG34" s="94">
        <v>205875</v>
      </c>
      <c r="BH34" s="94">
        <v>0</v>
      </c>
      <c r="BI34" s="94">
        <v>470304</v>
      </c>
      <c r="BJ34" s="95">
        <v>512982</v>
      </c>
      <c r="BK34" s="19">
        <f t="shared" si="15"/>
        <v>1261566</v>
      </c>
      <c r="BL34" s="29" t="s">
        <v>39</v>
      </c>
      <c r="BM34" s="93">
        <v>0</v>
      </c>
      <c r="BN34" s="94">
        <v>0</v>
      </c>
      <c r="BO34" s="94">
        <v>0</v>
      </c>
      <c r="BP34" s="94">
        <v>0</v>
      </c>
      <c r="BQ34" s="94">
        <v>278352</v>
      </c>
      <c r="BR34" s="94">
        <v>300654</v>
      </c>
      <c r="BS34" s="95">
        <v>943947</v>
      </c>
      <c r="BT34" s="19">
        <f t="shared" si="16"/>
        <v>1522953</v>
      </c>
      <c r="BU34" s="29" t="s">
        <v>39</v>
      </c>
      <c r="BV34" s="93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5">
        <v>0</v>
      </c>
      <c r="CC34" s="19">
        <f t="shared" si="17"/>
        <v>0</v>
      </c>
    </row>
    <row r="35" spans="1:81" ht="15" customHeight="1" x14ac:dyDescent="0.15">
      <c r="A35" s="29" t="s">
        <v>40</v>
      </c>
      <c r="B35" s="93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5">
        <v>0</v>
      </c>
      <c r="I35" s="19">
        <f t="shared" si="9"/>
        <v>0</v>
      </c>
      <c r="J35" s="29" t="s">
        <v>40</v>
      </c>
      <c r="K35" s="93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5">
        <v>0</v>
      </c>
      <c r="R35" s="19">
        <f t="shared" si="10"/>
        <v>0</v>
      </c>
      <c r="S35" s="29" t="s">
        <v>40</v>
      </c>
      <c r="T35" s="93">
        <v>0</v>
      </c>
      <c r="U35" s="94">
        <v>0</v>
      </c>
      <c r="V35" s="94">
        <v>1144620</v>
      </c>
      <c r="W35" s="94">
        <v>621539</v>
      </c>
      <c r="X35" s="94">
        <v>236502</v>
      </c>
      <c r="Y35" s="94">
        <v>251730</v>
      </c>
      <c r="Z35" s="95">
        <v>0</v>
      </c>
      <c r="AA35" s="19">
        <f t="shared" si="11"/>
        <v>2254391</v>
      </c>
      <c r="AB35" s="29" t="s">
        <v>40</v>
      </c>
      <c r="AC35" s="93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5">
        <v>0</v>
      </c>
      <c r="AJ35" s="19">
        <f t="shared" si="12"/>
        <v>0</v>
      </c>
      <c r="AK35" s="29" t="s">
        <v>40</v>
      </c>
      <c r="AL35" s="93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5">
        <v>0</v>
      </c>
      <c r="AS35" s="19">
        <f t="shared" si="13"/>
        <v>0</v>
      </c>
      <c r="AT35" s="29" t="s">
        <v>40</v>
      </c>
      <c r="AU35" s="93">
        <v>0</v>
      </c>
      <c r="AV35" s="94">
        <v>0</v>
      </c>
      <c r="AW35" s="94">
        <v>248976</v>
      </c>
      <c r="AX35" s="94">
        <v>521207.99999999994</v>
      </c>
      <c r="AY35" s="94">
        <v>0</v>
      </c>
      <c r="AZ35" s="94">
        <v>0</v>
      </c>
      <c r="BA35" s="95">
        <v>0</v>
      </c>
      <c r="BB35" s="19">
        <f t="shared" si="14"/>
        <v>770184</v>
      </c>
      <c r="BC35" s="29" t="s">
        <v>40</v>
      </c>
      <c r="BD35" s="93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5">
        <v>0</v>
      </c>
      <c r="BK35" s="19">
        <f t="shared" si="15"/>
        <v>0</v>
      </c>
      <c r="BL35" s="29" t="s">
        <v>40</v>
      </c>
      <c r="BM35" s="93">
        <v>0</v>
      </c>
      <c r="BN35" s="94">
        <v>0</v>
      </c>
      <c r="BO35" s="94">
        <v>0</v>
      </c>
      <c r="BP35" s="94">
        <v>283410</v>
      </c>
      <c r="BQ35" s="94">
        <v>0</v>
      </c>
      <c r="BR35" s="94">
        <v>0</v>
      </c>
      <c r="BS35" s="95">
        <v>0</v>
      </c>
      <c r="BT35" s="19">
        <f t="shared" si="16"/>
        <v>283410</v>
      </c>
      <c r="BU35" s="29" t="s">
        <v>40</v>
      </c>
      <c r="BV35" s="93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5">
        <v>0</v>
      </c>
      <c r="CC35" s="19">
        <f t="shared" si="17"/>
        <v>0</v>
      </c>
    </row>
    <row r="36" spans="1:81" ht="15" customHeight="1" x14ac:dyDescent="0.15">
      <c r="A36" s="29" t="s">
        <v>41</v>
      </c>
      <c r="B36" s="93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5">
        <v>0</v>
      </c>
      <c r="I36" s="19">
        <f t="shared" si="9"/>
        <v>0</v>
      </c>
      <c r="J36" s="29" t="s">
        <v>41</v>
      </c>
      <c r="K36" s="93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5">
        <v>0</v>
      </c>
      <c r="R36" s="19">
        <f t="shared" si="10"/>
        <v>0</v>
      </c>
      <c r="S36" s="29" t="s">
        <v>41</v>
      </c>
      <c r="T36" s="93">
        <v>0</v>
      </c>
      <c r="U36" s="94">
        <v>0</v>
      </c>
      <c r="V36" s="94">
        <v>201312</v>
      </c>
      <c r="W36" s="94">
        <v>44406</v>
      </c>
      <c r="X36" s="94">
        <v>0</v>
      </c>
      <c r="Y36" s="94">
        <v>0</v>
      </c>
      <c r="Z36" s="95">
        <v>139725</v>
      </c>
      <c r="AA36" s="19">
        <f t="shared" si="11"/>
        <v>385443</v>
      </c>
      <c r="AB36" s="29" t="s">
        <v>41</v>
      </c>
      <c r="AC36" s="93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19">
        <f t="shared" si="12"/>
        <v>0</v>
      </c>
      <c r="AK36" s="29" t="s">
        <v>41</v>
      </c>
      <c r="AL36" s="93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5">
        <v>0</v>
      </c>
      <c r="AS36" s="19">
        <f t="shared" si="13"/>
        <v>0</v>
      </c>
      <c r="AT36" s="29" t="s">
        <v>41</v>
      </c>
      <c r="AU36" s="93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5">
        <v>0</v>
      </c>
      <c r="BB36" s="19">
        <f t="shared" si="14"/>
        <v>0</v>
      </c>
      <c r="BC36" s="29" t="s">
        <v>41</v>
      </c>
      <c r="BD36" s="93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5">
        <v>0</v>
      </c>
      <c r="BK36" s="19">
        <f t="shared" si="15"/>
        <v>0</v>
      </c>
      <c r="BL36" s="29" t="s">
        <v>41</v>
      </c>
      <c r="BM36" s="93">
        <v>0</v>
      </c>
      <c r="BN36" s="94">
        <v>0</v>
      </c>
      <c r="BO36" s="94">
        <v>0</v>
      </c>
      <c r="BP36" s="94">
        <v>0</v>
      </c>
      <c r="BQ36" s="94">
        <v>278352</v>
      </c>
      <c r="BR36" s="94">
        <v>0</v>
      </c>
      <c r="BS36" s="95">
        <v>592200</v>
      </c>
      <c r="BT36" s="19">
        <f t="shared" si="16"/>
        <v>870552</v>
      </c>
      <c r="BU36" s="29" t="s">
        <v>41</v>
      </c>
      <c r="BV36" s="93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5">
        <v>0</v>
      </c>
      <c r="CC36" s="19">
        <f t="shared" si="17"/>
        <v>0</v>
      </c>
    </row>
    <row r="37" spans="1:81" ht="15" customHeight="1" thickBot="1" x14ac:dyDescent="0.2">
      <c r="A37" s="30" t="s">
        <v>42</v>
      </c>
      <c r="B37" s="96">
        <v>0</v>
      </c>
      <c r="C37" s="97">
        <v>0</v>
      </c>
      <c r="D37" s="97">
        <v>0</v>
      </c>
      <c r="E37" s="97">
        <v>238190</v>
      </c>
      <c r="F37" s="97">
        <v>0</v>
      </c>
      <c r="G37" s="97">
        <v>0</v>
      </c>
      <c r="H37" s="98">
        <v>0</v>
      </c>
      <c r="I37" s="20">
        <f t="shared" si="9"/>
        <v>238190</v>
      </c>
      <c r="J37" s="30" t="s">
        <v>42</v>
      </c>
      <c r="K37" s="96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8">
        <v>0</v>
      </c>
      <c r="R37" s="20">
        <f t="shared" si="10"/>
        <v>0</v>
      </c>
      <c r="S37" s="30" t="s">
        <v>42</v>
      </c>
      <c r="T37" s="96">
        <v>0</v>
      </c>
      <c r="U37" s="97">
        <v>0</v>
      </c>
      <c r="V37" s="97">
        <v>1210300</v>
      </c>
      <c r="W37" s="97">
        <v>1653737</v>
      </c>
      <c r="X37" s="97">
        <v>730251</v>
      </c>
      <c r="Y37" s="97">
        <v>371664</v>
      </c>
      <c r="Z37" s="98">
        <v>0</v>
      </c>
      <c r="AA37" s="20">
        <f t="shared" si="11"/>
        <v>3965952</v>
      </c>
      <c r="AB37" s="30" t="s">
        <v>42</v>
      </c>
      <c r="AC37" s="96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8">
        <v>0</v>
      </c>
      <c r="AJ37" s="20">
        <f t="shared" si="12"/>
        <v>0</v>
      </c>
      <c r="AK37" s="30" t="s">
        <v>42</v>
      </c>
      <c r="AL37" s="96">
        <v>0</v>
      </c>
      <c r="AM37" s="97">
        <v>0</v>
      </c>
      <c r="AN37" s="97">
        <v>1468432</v>
      </c>
      <c r="AO37" s="97">
        <v>1293295</v>
      </c>
      <c r="AP37" s="97">
        <v>2185362</v>
      </c>
      <c r="AQ37" s="97">
        <v>279477</v>
      </c>
      <c r="AR37" s="98">
        <v>0</v>
      </c>
      <c r="AS37" s="20">
        <f t="shared" si="13"/>
        <v>5226566</v>
      </c>
      <c r="AT37" s="30" t="s">
        <v>42</v>
      </c>
      <c r="AU37" s="96">
        <v>0</v>
      </c>
      <c r="AV37" s="97">
        <v>0</v>
      </c>
      <c r="AW37" s="97">
        <v>0</v>
      </c>
      <c r="AX37" s="97">
        <v>1933434</v>
      </c>
      <c r="AY37" s="97">
        <v>2226015</v>
      </c>
      <c r="AZ37" s="97">
        <v>576153</v>
      </c>
      <c r="BA37" s="98">
        <v>279315</v>
      </c>
      <c r="BB37" s="20">
        <f t="shared" si="14"/>
        <v>5014917</v>
      </c>
      <c r="BC37" s="30" t="s">
        <v>42</v>
      </c>
      <c r="BD37" s="96">
        <v>0</v>
      </c>
      <c r="BE37" s="97">
        <v>0</v>
      </c>
      <c r="BF37" s="97">
        <v>0</v>
      </c>
      <c r="BG37" s="97">
        <v>0</v>
      </c>
      <c r="BH37" s="97">
        <v>0</v>
      </c>
      <c r="BI37" s="97">
        <v>0</v>
      </c>
      <c r="BJ37" s="98">
        <v>0</v>
      </c>
      <c r="BK37" s="20">
        <f t="shared" si="15"/>
        <v>0</v>
      </c>
      <c r="BL37" s="30" t="s">
        <v>42</v>
      </c>
      <c r="BM37" s="96">
        <v>0</v>
      </c>
      <c r="BN37" s="97">
        <v>0</v>
      </c>
      <c r="BO37" s="97">
        <v>0</v>
      </c>
      <c r="BP37" s="97">
        <v>283410</v>
      </c>
      <c r="BQ37" s="97">
        <v>2100258</v>
      </c>
      <c r="BR37" s="97">
        <v>8201538</v>
      </c>
      <c r="BS37" s="98">
        <v>4640886</v>
      </c>
      <c r="BT37" s="20">
        <f t="shared" si="16"/>
        <v>15226092</v>
      </c>
      <c r="BU37" s="30" t="s">
        <v>42</v>
      </c>
      <c r="BV37" s="96">
        <v>0</v>
      </c>
      <c r="BW37" s="97">
        <v>0</v>
      </c>
      <c r="BX37" s="97">
        <v>0</v>
      </c>
      <c r="BY37" s="97">
        <v>0</v>
      </c>
      <c r="BZ37" s="97">
        <v>299046</v>
      </c>
      <c r="CA37" s="97">
        <v>0</v>
      </c>
      <c r="CB37" s="98">
        <v>0</v>
      </c>
      <c r="CC37" s="20">
        <f t="shared" si="17"/>
        <v>299046</v>
      </c>
    </row>
    <row r="38" spans="1:81" x14ac:dyDescent="0.15">
      <c r="AL38" s="8"/>
      <c r="AM38" s="8"/>
      <c r="AN38" s="8"/>
      <c r="AO38" s="8"/>
      <c r="AP38" s="8"/>
      <c r="AQ38" s="8"/>
      <c r="AR38" s="8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  <mergeCell ref="A4:A6"/>
    <mergeCell ref="B4:I5"/>
    <mergeCell ref="J4:J6"/>
    <mergeCell ref="K4:R5"/>
    <mergeCell ref="T4:AA5"/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2023-06-19T04:08:58Z</dcterms:modified>
</cp:coreProperties>
</file>