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0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<sst xmlns="http://schemas.openxmlformats.org/spreadsheetml/2006/main" count="520" uniqueCount="59">
  <si>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</si>
  <si>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</si>
  <si>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</si>
  <si>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</si>
  <si>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</si>
  <si>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</si>
  <si>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</si>
  <si>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</si>
  <si>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</si>
  <si>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</si>
  <si>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</si>
  <si>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</si>
  <si>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</si>
  <si>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</si>
  <si>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</si>
  <si>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</si>
  <si>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</si>
  <si>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</si>
  <si>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</si>
  <si>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</si>
  <si>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</si>
  <si>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</si>
  <si>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</si>
  <si>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</si>
  <si>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</si>
  <si>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</si>
  <si>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</si>
  <si>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</si>
  <si>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</si>
  <si>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</si>
  <si>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</si>
  <si>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</si>
  <si>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</si>
  <si>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</si>
  <si>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</si>
  <si>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</si>
  <si>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</si>
  <si>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</si>
  <si>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</si>
  <si>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</si>
  <si>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</si>
  <si>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</si>
  <si>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</si>
  <si>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</si>
  <si>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</si>
  <si>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</si>
  <si>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</si>
  <si>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</si>
  <si>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</si>
  <si>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</si>
  <si>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</si>
  <si>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</si>
  <si>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</si>
  <si>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</si>
  <si>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</si>
  <si>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</si>
  <si>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</si>
  <si>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現物給付（8月サービス分）</t>
    <phoneticPr fontId="2"/>
  </si>
  <si>
    <t xml:space="preserve"> 償還給付（9月支出決定分）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</si>
</sst>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現物給付（8月サービス分）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現物給付（8月サービス分）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償還給付（9月支出決定分）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償還給付（9月支出決定分）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7" t="s">
        <v>48</v>
      </c>
      <c r="B4" s="44" t="s">
        <v>45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49</v>
      </c>
      <c r="L4" s="45"/>
      <c r="M4" s="45"/>
      <c r="N4" s="45"/>
      <c r="O4" s="45"/>
      <c r="P4" s="45"/>
      <c r="Q4" s="45"/>
      <c r="R4" s="46"/>
      <c r="S4" s="47" t="s">
        <v>48</v>
      </c>
      <c r="T4" s="44" t="s">
        <v>50</v>
      </c>
      <c r="U4" s="45"/>
      <c r="V4" s="45"/>
      <c r="W4" s="45"/>
      <c r="X4" s="45"/>
      <c r="Y4" s="45"/>
      <c r="Z4" s="45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8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8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8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36</v>
      </c>
      <c r="C6" s="27">
        <f t="shared" si="0"/>
        <v>45</v>
      </c>
      <c r="D6" s="27">
        <f t="shared" si="0"/>
        <v>2464</v>
      </c>
      <c r="E6" s="27">
        <f t="shared" si="0"/>
        <v>1892</v>
      </c>
      <c r="F6" s="27">
        <f t="shared" si="0"/>
        <v>1725</v>
      </c>
      <c r="G6" s="27">
        <f t="shared" si="0"/>
        <v>1522</v>
      </c>
      <c r="H6" s="28">
        <f t="shared" si="0"/>
        <v>939</v>
      </c>
      <c r="I6" s="29">
        <f>SUM(B6:H6)</f>
        <v>8623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20</v>
      </c>
      <c r="N6" s="27">
        <f t="shared" si="1"/>
        <v>25</v>
      </c>
      <c r="O6" s="27">
        <f t="shared" si="1"/>
        <v>11</v>
      </c>
      <c r="P6" s="27">
        <f t="shared" si="1"/>
        <v>18</v>
      </c>
      <c r="Q6" s="28">
        <f t="shared" si="1"/>
        <v>13</v>
      </c>
      <c r="R6" s="29">
        <f>SUM(K6:Q6)</f>
        <v>88</v>
      </c>
      <c r="S6" s="15" t="s">
        <v>43</v>
      </c>
      <c r="T6" s="26">
        <f t="shared" ref="T6:Z6" si="2">SUM(T7:T36)</f>
        <v>37</v>
      </c>
      <c r="U6" s="27">
        <f t="shared" si="2"/>
        <v>45</v>
      </c>
      <c r="V6" s="27">
        <f t="shared" si="2"/>
        <v>2484</v>
      </c>
      <c r="W6" s="27">
        <f t="shared" si="2"/>
        <v>1917</v>
      </c>
      <c r="X6" s="27">
        <f t="shared" si="2"/>
        <v>1736</v>
      </c>
      <c r="Y6" s="27">
        <f t="shared" si="2"/>
        <v>1540</v>
      </c>
      <c r="Z6" s="28">
        <f t="shared" si="2"/>
        <v>952</v>
      </c>
      <c r="AA6" s="29">
        <f>SUM(T6:Z6)</f>
        <v>8711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74">
        <v>16</v>
      </c>
      <c r="C7" s="75">
        <v>19</v>
      </c>
      <c r="D7" s="75">
        <v>1184</v>
      </c>
      <c r="E7" s="75">
        <v>818</v>
      </c>
      <c r="F7" s="75">
        <v>868</v>
      </c>
      <c r="G7" s="75">
        <v>804</v>
      </c>
      <c r="H7" s="76">
        <v>555</v>
      </c>
      <c r="I7" s="31">
        <f t="shared" ref="I7:I36" si="3">SUM(B7:H7)</f>
        <v>4264</v>
      </c>
      <c r="J7" s="30" t="s">
        <v>13</v>
      </c>
      <c r="K7" s="74">
        <v>1</v>
      </c>
      <c r="L7" s="75">
        <v>0</v>
      </c>
      <c r="M7" s="75">
        <v>13</v>
      </c>
      <c r="N7" s="75">
        <v>13</v>
      </c>
      <c r="O7" s="75">
        <v>3</v>
      </c>
      <c r="P7" s="75">
        <v>9</v>
      </c>
      <c r="Q7" s="76">
        <v>7</v>
      </c>
      <c r="R7" s="31">
        <f t="shared" ref="R7:R36" si="4">SUM(K7:Q7)</f>
        <v>46</v>
      </c>
      <c r="S7" s="30" t="s">
        <v>13</v>
      </c>
      <c r="T7" s="74">
        <v>17</v>
      </c>
      <c r="U7" s="75">
        <v>19</v>
      </c>
      <c r="V7" s="75">
        <v>1197</v>
      </c>
      <c r="W7" s="75">
        <v>831</v>
      </c>
      <c r="X7" s="75">
        <v>871</v>
      </c>
      <c r="Y7" s="75">
        <v>813</v>
      </c>
      <c r="Z7" s="76">
        <v>562</v>
      </c>
      <c r="AA7" s="31">
        <f t="shared" ref="AA7:AA36" si="5">SUM(T7:Z7)</f>
        <v>4310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77">
        <v>2</v>
      </c>
      <c r="C8" s="69">
        <v>3</v>
      </c>
      <c r="D8" s="69">
        <v>115</v>
      </c>
      <c r="E8" s="69">
        <v>120</v>
      </c>
      <c r="F8" s="69">
        <v>88</v>
      </c>
      <c r="G8" s="69">
        <v>89</v>
      </c>
      <c r="H8" s="70">
        <v>40</v>
      </c>
      <c r="I8" s="33">
        <f t="shared" si="3"/>
        <v>457</v>
      </c>
      <c r="J8" s="32" t="s">
        <v>14</v>
      </c>
      <c r="K8" s="77">
        <v>0</v>
      </c>
      <c r="L8" s="69">
        <v>0</v>
      </c>
      <c r="M8" s="69">
        <v>0</v>
      </c>
      <c r="N8" s="69">
        <v>1</v>
      </c>
      <c r="O8" s="69">
        <v>0</v>
      </c>
      <c r="P8" s="69">
        <v>1</v>
      </c>
      <c r="Q8" s="70">
        <v>0</v>
      </c>
      <c r="R8" s="33">
        <f t="shared" si="4"/>
        <v>2</v>
      </c>
      <c r="S8" s="32" t="s">
        <v>14</v>
      </c>
      <c r="T8" s="77">
        <v>2</v>
      </c>
      <c r="U8" s="69">
        <v>3</v>
      </c>
      <c r="V8" s="69">
        <v>115</v>
      </c>
      <c r="W8" s="69">
        <v>121</v>
      </c>
      <c r="X8" s="69">
        <v>88</v>
      </c>
      <c r="Y8" s="69">
        <v>90</v>
      </c>
      <c r="Z8" s="70">
        <v>40</v>
      </c>
      <c r="AA8" s="33">
        <f t="shared" si="5"/>
        <v>459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77">
        <v>4</v>
      </c>
      <c r="C9" s="69">
        <v>2</v>
      </c>
      <c r="D9" s="69">
        <v>246</v>
      </c>
      <c r="E9" s="69">
        <v>113</v>
      </c>
      <c r="F9" s="69">
        <v>81</v>
      </c>
      <c r="G9" s="69">
        <v>49</v>
      </c>
      <c r="H9" s="70">
        <v>41</v>
      </c>
      <c r="I9" s="33">
        <f t="shared" si="3"/>
        <v>536</v>
      </c>
      <c r="J9" s="32" t="s">
        <v>15</v>
      </c>
      <c r="K9" s="77">
        <v>0</v>
      </c>
      <c r="L9" s="69">
        <v>0</v>
      </c>
      <c r="M9" s="69">
        <v>2</v>
      </c>
      <c r="N9" s="69">
        <v>1</v>
      </c>
      <c r="O9" s="69">
        <v>2</v>
      </c>
      <c r="P9" s="69">
        <v>1</v>
      </c>
      <c r="Q9" s="70">
        <v>1</v>
      </c>
      <c r="R9" s="33">
        <f t="shared" si="4"/>
        <v>7</v>
      </c>
      <c r="S9" s="32" t="s">
        <v>15</v>
      </c>
      <c r="T9" s="77">
        <v>4</v>
      </c>
      <c r="U9" s="69">
        <v>2</v>
      </c>
      <c r="V9" s="69">
        <v>248</v>
      </c>
      <c r="W9" s="69">
        <v>114</v>
      </c>
      <c r="X9" s="69">
        <v>83</v>
      </c>
      <c r="Y9" s="69">
        <v>50</v>
      </c>
      <c r="Z9" s="70">
        <v>42</v>
      </c>
      <c r="AA9" s="33">
        <f t="shared" si="5"/>
        <v>543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77">
        <v>1</v>
      </c>
      <c r="C10" s="69">
        <v>5</v>
      </c>
      <c r="D10" s="69">
        <v>40</v>
      </c>
      <c r="E10" s="69">
        <v>52</v>
      </c>
      <c r="F10" s="69">
        <v>51</v>
      </c>
      <c r="G10" s="69">
        <v>53</v>
      </c>
      <c r="H10" s="70">
        <v>30</v>
      </c>
      <c r="I10" s="33">
        <f t="shared" si="3"/>
        <v>232</v>
      </c>
      <c r="J10" s="32" t="s">
        <v>16</v>
      </c>
      <c r="K10" s="77">
        <v>0</v>
      </c>
      <c r="L10" s="69">
        <v>0</v>
      </c>
      <c r="M10" s="69">
        <v>0</v>
      </c>
      <c r="N10" s="69">
        <v>1</v>
      </c>
      <c r="O10" s="69">
        <v>0</v>
      </c>
      <c r="P10" s="69">
        <v>0</v>
      </c>
      <c r="Q10" s="70">
        <v>0</v>
      </c>
      <c r="R10" s="33">
        <f t="shared" si="4"/>
        <v>1</v>
      </c>
      <c r="S10" s="32" t="s">
        <v>16</v>
      </c>
      <c r="T10" s="77">
        <v>1</v>
      </c>
      <c r="U10" s="69">
        <v>5</v>
      </c>
      <c r="V10" s="69">
        <v>40</v>
      </c>
      <c r="W10" s="69">
        <v>53</v>
      </c>
      <c r="X10" s="69">
        <v>51</v>
      </c>
      <c r="Y10" s="69">
        <v>53</v>
      </c>
      <c r="Z10" s="70">
        <v>30</v>
      </c>
      <c r="AA10" s="33">
        <f t="shared" si="5"/>
        <v>233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77">
        <v>1</v>
      </c>
      <c r="C11" s="69">
        <v>3</v>
      </c>
      <c r="D11" s="69">
        <v>61</v>
      </c>
      <c r="E11" s="69">
        <v>56</v>
      </c>
      <c r="F11" s="69">
        <v>38</v>
      </c>
      <c r="G11" s="69">
        <v>26</v>
      </c>
      <c r="H11" s="70">
        <v>11</v>
      </c>
      <c r="I11" s="33">
        <f t="shared" si="3"/>
        <v>196</v>
      </c>
      <c r="J11" s="32" t="s">
        <v>17</v>
      </c>
      <c r="K11" s="77">
        <v>0</v>
      </c>
      <c r="L11" s="69">
        <v>0</v>
      </c>
      <c r="M11" s="69">
        <v>0</v>
      </c>
      <c r="N11" s="69">
        <v>0</v>
      </c>
      <c r="O11" s="69">
        <v>0</v>
      </c>
      <c r="P11" s="69">
        <v>1</v>
      </c>
      <c r="Q11" s="70">
        <v>0</v>
      </c>
      <c r="R11" s="33">
        <f t="shared" si="4"/>
        <v>1</v>
      </c>
      <c r="S11" s="32" t="s">
        <v>17</v>
      </c>
      <c r="T11" s="77">
        <v>1</v>
      </c>
      <c r="U11" s="69">
        <v>3</v>
      </c>
      <c r="V11" s="69">
        <v>61</v>
      </c>
      <c r="W11" s="69">
        <v>56</v>
      </c>
      <c r="X11" s="69">
        <v>38</v>
      </c>
      <c r="Y11" s="69">
        <v>27</v>
      </c>
      <c r="Z11" s="70">
        <v>11</v>
      </c>
      <c r="AA11" s="33">
        <f t="shared" si="5"/>
        <v>197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77">
        <v>2</v>
      </c>
      <c r="C12" s="69">
        <v>4</v>
      </c>
      <c r="D12" s="69">
        <v>230</v>
      </c>
      <c r="E12" s="69">
        <v>204</v>
      </c>
      <c r="F12" s="69">
        <v>114</v>
      </c>
      <c r="G12" s="69">
        <v>100</v>
      </c>
      <c r="H12" s="70">
        <v>54</v>
      </c>
      <c r="I12" s="33">
        <f t="shared" si="3"/>
        <v>708</v>
      </c>
      <c r="J12" s="32" t="s">
        <v>18</v>
      </c>
      <c r="K12" s="77">
        <v>0</v>
      </c>
      <c r="L12" s="69">
        <v>0</v>
      </c>
      <c r="M12" s="69">
        <v>0</v>
      </c>
      <c r="N12" s="69">
        <v>1</v>
      </c>
      <c r="O12" s="69">
        <v>1</v>
      </c>
      <c r="P12" s="69">
        <v>2</v>
      </c>
      <c r="Q12" s="70">
        <v>0</v>
      </c>
      <c r="R12" s="33">
        <f t="shared" si="4"/>
        <v>4</v>
      </c>
      <c r="S12" s="32" t="s">
        <v>18</v>
      </c>
      <c r="T12" s="77">
        <v>2</v>
      </c>
      <c r="U12" s="69">
        <v>4</v>
      </c>
      <c r="V12" s="69">
        <v>230</v>
      </c>
      <c r="W12" s="69">
        <v>205</v>
      </c>
      <c r="X12" s="69">
        <v>115</v>
      </c>
      <c r="Y12" s="69">
        <v>102</v>
      </c>
      <c r="Z12" s="70">
        <v>54</v>
      </c>
      <c r="AA12" s="33">
        <f t="shared" si="5"/>
        <v>712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77">
        <v>0</v>
      </c>
      <c r="C13" s="69">
        <v>0</v>
      </c>
      <c r="D13" s="69">
        <v>76</v>
      </c>
      <c r="E13" s="69">
        <v>69</v>
      </c>
      <c r="F13" s="69">
        <v>66</v>
      </c>
      <c r="G13" s="69">
        <v>50</v>
      </c>
      <c r="H13" s="70">
        <v>23</v>
      </c>
      <c r="I13" s="33">
        <f t="shared" si="3"/>
        <v>284</v>
      </c>
      <c r="J13" s="32" t="s">
        <v>19</v>
      </c>
      <c r="K13" s="77">
        <v>0</v>
      </c>
      <c r="L13" s="69">
        <v>0</v>
      </c>
      <c r="M13" s="69">
        <v>0</v>
      </c>
      <c r="N13" s="69">
        <v>0</v>
      </c>
      <c r="O13" s="69">
        <v>1</v>
      </c>
      <c r="P13" s="69">
        <v>1</v>
      </c>
      <c r="Q13" s="70">
        <v>0</v>
      </c>
      <c r="R13" s="33">
        <f t="shared" si="4"/>
        <v>2</v>
      </c>
      <c r="S13" s="32" t="s">
        <v>19</v>
      </c>
      <c r="T13" s="77">
        <v>0</v>
      </c>
      <c r="U13" s="69">
        <v>0</v>
      </c>
      <c r="V13" s="69">
        <v>76</v>
      </c>
      <c r="W13" s="69">
        <v>69</v>
      </c>
      <c r="X13" s="69">
        <v>67</v>
      </c>
      <c r="Y13" s="69">
        <v>51</v>
      </c>
      <c r="Z13" s="70">
        <v>23</v>
      </c>
      <c r="AA13" s="33">
        <f t="shared" si="5"/>
        <v>286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77">
        <v>0</v>
      </c>
      <c r="C14" s="69">
        <v>1</v>
      </c>
      <c r="D14" s="69">
        <v>91</v>
      </c>
      <c r="E14" s="69">
        <v>79</v>
      </c>
      <c r="F14" s="69">
        <v>97</v>
      </c>
      <c r="G14" s="69">
        <v>63</v>
      </c>
      <c r="H14" s="70">
        <v>26</v>
      </c>
      <c r="I14" s="33">
        <f t="shared" si="3"/>
        <v>357</v>
      </c>
      <c r="J14" s="32" t="s">
        <v>20</v>
      </c>
      <c r="K14" s="77">
        <v>0</v>
      </c>
      <c r="L14" s="69">
        <v>0</v>
      </c>
      <c r="M14" s="69">
        <v>1</v>
      </c>
      <c r="N14" s="69">
        <v>1</v>
      </c>
      <c r="O14" s="69">
        <v>1</v>
      </c>
      <c r="P14" s="69">
        <v>1</v>
      </c>
      <c r="Q14" s="70">
        <v>1</v>
      </c>
      <c r="R14" s="33">
        <f t="shared" si="4"/>
        <v>5</v>
      </c>
      <c r="S14" s="32" t="s">
        <v>20</v>
      </c>
      <c r="T14" s="77">
        <v>0</v>
      </c>
      <c r="U14" s="69">
        <v>1</v>
      </c>
      <c r="V14" s="69">
        <v>92</v>
      </c>
      <c r="W14" s="69">
        <v>80</v>
      </c>
      <c r="X14" s="69">
        <v>98</v>
      </c>
      <c r="Y14" s="69">
        <v>64</v>
      </c>
      <c r="Z14" s="70">
        <v>27</v>
      </c>
      <c r="AA14" s="33">
        <f t="shared" si="5"/>
        <v>362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77">
        <v>0</v>
      </c>
      <c r="C15" s="69">
        <v>0</v>
      </c>
      <c r="D15" s="69">
        <v>53</v>
      </c>
      <c r="E15" s="69">
        <v>35</v>
      </c>
      <c r="F15" s="69">
        <v>38</v>
      </c>
      <c r="G15" s="69">
        <v>32</v>
      </c>
      <c r="H15" s="70">
        <v>17</v>
      </c>
      <c r="I15" s="33">
        <f t="shared" si="3"/>
        <v>175</v>
      </c>
      <c r="J15" s="32" t="s">
        <v>21</v>
      </c>
      <c r="K15" s="77">
        <v>0</v>
      </c>
      <c r="L15" s="69">
        <v>0</v>
      </c>
      <c r="M15" s="69">
        <v>1</v>
      </c>
      <c r="N15" s="69">
        <v>0</v>
      </c>
      <c r="O15" s="69">
        <v>0</v>
      </c>
      <c r="P15" s="69">
        <v>0</v>
      </c>
      <c r="Q15" s="70">
        <v>0</v>
      </c>
      <c r="R15" s="33">
        <f t="shared" si="4"/>
        <v>1</v>
      </c>
      <c r="S15" s="32" t="s">
        <v>21</v>
      </c>
      <c r="T15" s="77">
        <v>0</v>
      </c>
      <c r="U15" s="69">
        <v>0</v>
      </c>
      <c r="V15" s="69">
        <v>54</v>
      </c>
      <c r="W15" s="69">
        <v>35</v>
      </c>
      <c r="X15" s="69">
        <v>38</v>
      </c>
      <c r="Y15" s="69">
        <v>32</v>
      </c>
      <c r="Z15" s="70">
        <v>17</v>
      </c>
      <c r="AA15" s="33">
        <f t="shared" si="5"/>
        <v>176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77">
        <v>5</v>
      </c>
      <c r="C16" s="69">
        <v>1</v>
      </c>
      <c r="D16" s="69">
        <v>18</v>
      </c>
      <c r="E16" s="69">
        <v>15</v>
      </c>
      <c r="F16" s="69">
        <v>12</v>
      </c>
      <c r="G16" s="69">
        <v>18</v>
      </c>
      <c r="H16" s="70">
        <v>7</v>
      </c>
      <c r="I16" s="33">
        <f t="shared" si="3"/>
        <v>76</v>
      </c>
      <c r="J16" s="32" t="s">
        <v>22</v>
      </c>
      <c r="K16" s="77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33">
        <f t="shared" si="4"/>
        <v>0</v>
      </c>
      <c r="S16" s="32" t="s">
        <v>22</v>
      </c>
      <c r="T16" s="77">
        <v>5</v>
      </c>
      <c r="U16" s="69">
        <v>1</v>
      </c>
      <c r="V16" s="69">
        <v>18</v>
      </c>
      <c r="W16" s="69">
        <v>15</v>
      </c>
      <c r="X16" s="69">
        <v>12</v>
      </c>
      <c r="Y16" s="69">
        <v>18</v>
      </c>
      <c r="Z16" s="70">
        <v>7</v>
      </c>
      <c r="AA16" s="33">
        <f t="shared" si="5"/>
        <v>76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77">
        <v>0</v>
      </c>
      <c r="C17" s="69">
        <v>0</v>
      </c>
      <c r="D17" s="69">
        <v>16</v>
      </c>
      <c r="E17" s="69">
        <v>19</v>
      </c>
      <c r="F17" s="69">
        <v>22</v>
      </c>
      <c r="G17" s="69">
        <v>13</v>
      </c>
      <c r="H17" s="70">
        <v>7</v>
      </c>
      <c r="I17" s="33">
        <f t="shared" si="3"/>
        <v>77</v>
      </c>
      <c r="J17" s="32" t="s">
        <v>23</v>
      </c>
      <c r="K17" s="77">
        <v>0</v>
      </c>
      <c r="L17" s="69">
        <v>0</v>
      </c>
      <c r="M17" s="69">
        <v>1</v>
      </c>
      <c r="N17" s="69">
        <v>0</v>
      </c>
      <c r="O17" s="69">
        <v>1</v>
      </c>
      <c r="P17" s="69">
        <v>1</v>
      </c>
      <c r="Q17" s="70">
        <v>0</v>
      </c>
      <c r="R17" s="33">
        <f t="shared" si="4"/>
        <v>3</v>
      </c>
      <c r="S17" s="32" t="s">
        <v>23</v>
      </c>
      <c r="T17" s="77">
        <v>0</v>
      </c>
      <c r="U17" s="69">
        <v>0</v>
      </c>
      <c r="V17" s="69">
        <v>17</v>
      </c>
      <c r="W17" s="69">
        <v>19</v>
      </c>
      <c r="X17" s="69">
        <v>23</v>
      </c>
      <c r="Y17" s="69">
        <v>14</v>
      </c>
      <c r="Z17" s="70">
        <v>7</v>
      </c>
      <c r="AA17" s="33">
        <f t="shared" si="5"/>
        <v>80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77">
        <v>0</v>
      </c>
      <c r="C18" s="69">
        <v>0</v>
      </c>
      <c r="D18" s="69">
        <v>0</v>
      </c>
      <c r="E18" s="69">
        <v>5</v>
      </c>
      <c r="F18" s="69">
        <v>7</v>
      </c>
      <c r="G18" s="69">
        <v>3</v>
      </c>
      <c r="H18" s="70">
        <v>2</v>
      </c>
      <c r="I18" s="33">
        <f t="shared" si="3"/>
        <v>17</v>
      </c>
      <c r="J18" s="32" t="s">
        <v>24</v>
      </c>
      <c r="K18" s="77">
        <v>0</v>
      </c>
      <c r="L18" s="69">
        <v>0</v>
      </c>
      <c r="M18" s="69">
        <v>0</v>
      </c>
      <c r="N18" s="69">
        <v>1</v>
      </c>
      <c r="O18" s="69">
        <v>0</v>
      </c>
      <c r="P18" s="69">
        <v>0</v>
      </c>
      <c r="Q18" s="70">
        <v>0</v>
      </c>
      <c r="R18" s="33">
        <f t="shared" si="4"/>
        <v>1</v>
      </c>
      <c r="S18" s="32" t="s">
        <v>24</v>
      </c>
      <c r="T18" s="77">
        <v>0</v>
      </c>
      <c r="U18" s="69">
        <v>0</v>
      </c>
      <c r="V18" s="69">
        <v>0</v>
      </c>
      <c r="W18" s="69">
        <v>6</v>
      </c>
      <c r="X18" s="69">
        <v>7</v>
      </c>
      <c r="Y18" s="69">
        <v>3</v>
      </c>
      <c r="Z18" s="70">
        <v>2</v>
      </c>
      <c r="AA18" s="33">
        <f t="shared" si="5"/>
        <v>18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77">
        <v>0</v>
      </c>
      <c r="C19" s="69">
        <v>0</v>
      </c>
      <c r="D19" s="69">
        <v>2</v>
      </c>
      <c r="E19" s="69">
        <v>10</v>
      </c>
      <c r="F19" s="69">
        <v>11</v>
      </c>
      <c r="G19" s="69">
        <v>5</v>
      </c>
      <c r="H19" s="70">
        <v>4</v>
      </c>
      <c r="I19" s="33">
        <f t="shared" si="3"/>
        <v>32</v>
      </c>
      <c r="J19" s="32" t="s">
        <v>25</v>
      </c>
      <c r="K19" s="77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33">
        <f t="shared" si="4"/>
        <v>0</v>
      </c>
      <c r="S19" s="32" t="s">
        <v>25</v>
      </c>
      <c r="T19" s="77">
        <v>0</v>
      </c>
      <c r="U19" s="69">
        <v>0</v>
      </c>
      <c r="V19" s="69">
        <v>2</v>
      </c>
      <c r="W19" s="69">
        <v>10</v>
      </c>
      <c r="X19" s="69">
        <v>11</v>
      </c>
      <c r="Y19" s="69">
        <v>5</v>
      </c>
      <c r="Z19" s="70">
        <v>4</v>
      </c>
      <c r="AA19" s="33">
        <f t="shared" si="5"/>
        <v>32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77">
        <v>0</v>
      </c>
      <c r="C20" s="69">
        <v>0</v>
      </c>
      <c r="D20" s="69">
        <v>13</v>
      </c>
      <c r="E20" s="69">
        <v>20</v>
      </c>
      <c r="F20" s="69">
        <v>16</v>
      </c>
      <c r="G20" s="69">
        <v>27</v>
      </c>
      <c r="H20" s="70">
        <v>13</v>
      </c>
      <c r="I20" s="33">
        <f t="shared" si="3"/>
        <v>89</v>
      </c>
      <c r="J20" s="32" t="s">
        <v>26</v>
      </c>
      <c r="K20" s="77">
        <v>0</v>
      </c>
      <c r="L20" s="69">
        <v>0</v>
      </c>
      <c r="M20" s="69">
        <v>0</v>
      </c>
      <c r="N20" s="69">
        <v>1</v>
      </c>
      <c r="O20" s="69">
        <v>0</v>
      </c>
      <c r="P20" s="69">
        <v>0</v>
      </c>
      <c r="Q20" s="70">
        <v>1</v>
      </c>
      <c r="R20" s="33">
        <f t="shared" si="4"/>
        <v>2</v>
      </c>
      <c r="S20" s="32" t="s">
        <v>26</v>
      </c>
      <c r="T20" s="77">
        <v>0</v>
      </c>
      <c r="U20" s="69">
        <v>0</v>
      </c>
      <c r="V20" s="69">
        <v>13</v>
      </c>
      <c r="W20" s="69">
        <v>21</v>
      </c>
      <c r="X20" s="69">
        <v>16</v>
      </c>
      <c r="Y20" s="69">
        <v>27</v>
      </c>
      <c r="Z20" s="70">
        <v>14</v>
      </c>
      <c r="AA20" s="33">
        <f t="shared" si="5"/>
        <v>91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77">
        <v>0</v>
      </c>
      <c r="C21" s="69">
        <v>0</v>
      </c>
      <c r="D21" s="69">
        <v>4</v>
      </c>
      <c r="E21" s="69">
        <v>13</v>
      </c>
      <c r="F21" s="69">
        <v>7</v>
      </c>
      <c r="G21" s="69">
        <v>12</v>
      </c>
      <c r="H21" s="70">
        <v>1</v>
      </c>
      <c r="I21" s="33">
        <f t="shared" si="3"/>
        <v>37</v>
      </c>
      <c r="J21" s="32" t="s">
        <v>27</v>
      </c>
      <c r="K21" s="77">
        <v>0</v>
      </c>
      <c r="L21" s="69">
        <v>0</v>
      </c>
      <c r="M21" s="69">
        <v>1</v>
      </c>
      <c r="N21" s="69">
        <v>1</v>
      </c>
      <c r="O21" s="69">
        <v>0</v>
      </c>
      <c r="P21" s="69">
        <v>0</v>
      </c>
      <c r="Q21" s="70">
        <v>0</v>
      </c>
      <c r="R21" s="33">
        <f t="shared" si="4"/>
        <v>2</v>
      </c>
      <c r="S21" s="32" t="s">
        <v>27</v>
      </c>
      <c r="T21" s="77">
        <v>0</v>
      </c>
      <c r="U21" s="69">
        <v>0</v>
      </c>
      <c r="V21" s="69">
        <v>5</v>
      </c>
      <c r="W21" s="69">
        <v>14</v>
      </c>
      <c r="X21" s="69">
        <v>7</v>
      </c>
      <c r="Y21" s="69">
        <v>12</v>
      </c>
      <c r="Z21" s="70">
        <v>1</v>
      </c>
      <c r="AA21" s="33">
        <f t="shared" si="5"/>
        <v>39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77">
        <v>0</v>
      </c>
      <c r="C22" s="69">
        <v>1</v>
      </c>
      <c r="D22" s="69">
        <v>54</v>
      </c>
      <c r="E22" s="69">
        <v>34</v>
      </c>
      <c r="F22" s="69">
        <v>27</v>
      </c>
      <c r="G22" s="69">
        <v>27</v>
      </c>
      <c r="H22" s="70">
        <v>26</v>
      </c>
      <c r="I22" s="33">
        <f t="shared" si="3"/>
        <v>169</v>
      </c>
      <c r="J22" s="32" t="s">
        <v>28</v>
      </c>
      <c r="K22" s="77">
        <v>0</v>
      </c>
      <c r="L22" s="69">
        <v>0</v>
      </c>
      <c r="M22" s="69">
        <v>0</v>
      </c>
      <c r="N22" s="69">
        <v>0</v>
      </c>
      <c r="O22" s="69">
        <v>2</v>
      </c>
      <c r="P22" s="69">
        <v>0</v>
      </c>
      <c r="Q22" s="70">
        <v>2</v>
      </c>
      <c r="R22" s="33">
        <f t="shared" si="4"/>
        <v>4</v>
      </c>
      <c r="S22" s="32" t="s">
        <v>28</v>
      </c>
      <c r="T22" s="77">
        <v>0</v>
      </c>
      <c r="U22" s="69">
        <v>1</v>
      </c>
      <c r="V22" s="69">
        <v>54</v>
      </c>
      <c r="W22" s="69">
        <v>34</v>
      </c>
      <c r="X22" s="69">
        <v>29</v>
      </c>
      <c r="Y22" s="69">
        <v>27</v>
      </c>
      <c r="Z22" s="70">
        <v>28</v>
      </c>
      <c r="AA22" s="33">
        <f t="shared" si="5"/>
        <v>173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77">
        <v>1</v>
      </c>
      <c r="C23" s="69">
        <v>2</v>
      </c>
      <c r="D23" s="69">
        <v>9</v>
      </c>
      <c r="E23" s="69">
        <v>13</v>
      </c>
      <c r="F23" s="69">
        <v>8</v>
      </c>
      <c r="G23" s="69">
        <v>2</v>
      </c>
      <c r="H23" s="70">
        <v>2</v>
      </c>
      <c r="I23" s="33">
        <f t="shared" si="3"/>
        <v>37</v>
      </c>
      <c r="J23" s="32" t="s">
        <v>29</v>
      </c>
      <c r="K23" s="77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33">
        <f t="shared" si="4"/>
        <v>0</v>
      </c>
      <c r="S23" s="32" t="s">
        <v>29</v>
      </c>
      <c r="T23" s="77">
        <v>1</v>
      </c>
      <c r="U23" s="69">
        <v>2</v>
      </c>
      <c r="V23" s="69">
        <v>9</v>
      </c>
      <c r="W23" s="69">
        <v>13</v>
      </c>
      <c r="X23" s="69">
        <v>8</v>
      </c>
      <c r="Y23" s="69">
        <v>2</v>
      </c>
      <c r="Z23" s="70">
        <v>2</v>
      </c>
      <c r="AA23" s="33">
        <f t="shared" si="5"/>
        <v>37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77">
        <v>0</v>
      </c>
      <c r="C24" s="69">
        <v>0</v>
      </c>
      <c r="D24" s="69">
        <v>11</v>
      </c>
      <c r="E24" s="69">
        <v>11</v>
      </c>
      <c r="F24" s="69">
        <v>10</v>
      </c>
      <c r="G24" s="69">
        <v>5</v>
      </c>
      <c r="H24" s="70">
        <v>1</v>
      </c>
      <c r="I24" s="33">
        <f t="shared" si="3"/>
        <v>38</v>
      </c>
      <c r="J24" s="32" t="s">
        <v>30</v>
      </c>
      <c r="K24" s="77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33">
        <f t="shared" si="4"/>
        <v>0</v>
      </c>
      <c r="S24" s="32" t="s">
        <v>30</v>
      </c>
      <c r="T24" s="77">
        <v>0</v>
      </c>
      <c r="U24" s="69">
        <v>0</v>
      </c>
      <c r="V24" s="69">
        <v>11</v>
      </c>
      <c r="W24" s="69">
        <v>11</v>
      </c>
      <c r="X24" s="69">
        <v>10</v>
      </c>
      <c r="Y24" s="69">
        <v>5</v>
      </c>
      <c r="Z24" s="70">
        <v>1</v>
      </c>
      <c r="AA24" s="33">
        <f t="shared" si="5"/>
        <v>38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77">
        <v>0</v>
      </c>
      <c r="C25" s="69">
        <v>0</v>
      </c>
      <c r="D25" s="69">
        <v>7</v>
      </c>
      <c r="E25" s="69">
        <v>9</v>
      </c>
      <c r="F25" s="69">
        <v>3</v>
      </c>
      <c r="G25" s="69">
        <v>9</v>
      </c>
      <c r="H25" s="70">
        <v>0</v>
      </c>
      <c r="I25" s="33">
        <f t="shared" si="3"/>
        <v>28</v>
      </c>
      <c r="J25" s="32" t="s">
        <v>31</v>
      </c>
      <c r="K25" s="77">
        <v>0</v>
      </c>
      <c r="L25" s="69">
        <v>0</v>
      </c>
      <c r="M25" s="69">
        <v>0</v>
      </c>
      <c r="N25" s="69">
        <v>1</v>
      </c>
      <c r="O25" s="69">
        <v>0</v>
      </c>
      <c r="P25" s="69">
        <v>0</v>
      </c>
      <c r="Q25" s="70">
        <v>0</v>
      </c>
      <c r="R25" s="33">
        <f t="shared" si="4"/>
        <v>1</v>
      </c>
      <c r="S25" s="32" t="s">
        <v>31</v>
      </c>
      <c r="T25" s="77">
        <v>0</v>
      </c>
      <c r="U25" s="69">
        <v>0</v>
      </c>
      <c r="V25" s="69">
        <v>7</v>
      </c>
      <c r="W25" s="69">
        <v>10</v>
      </c>
      <c r="X25" s="69">
        <v>3</v>
      </c>
      <c r="Y25" s="69">
        <v>9</v>
      </c>
      <c r="Z25" s="70">
        <v>0</v>
      </c>
      <c r="AA25" s="33">
        <f t="shared" si="5"/>
        <v>29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77">
        <v>0</v>
      </c>
      <c r="C26" s="69">
        <v>0</v>
      </c>
      <c r="D26" s="69">
        <v>10</v>
      </c>
      <c r="E26" s="69">
        <v>10</v>
      </c>
      <c r="F26" s="69">
        <v>4</v>
      </c>
      <c r="G26" s="69">
        <v>7</v>
      </c>
      <c r="H26" s="70">
        <v>1</v>
      </c>
      <c r="I26" s="33">
        <f t="shared" si="3"/>
        <v>32</v>
      </c>
      <c r="J26" s="32" t="s">
        <v>32</v>
      </c>
      <c r="K26" s="77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33">
        <f t="shared" si="4"/>
        <v>0</v>
      </c>
      <c r="S26" s="32" t="s">
        <v>32</v>
      </c>
      <c r="T26" s="77">
        <v>0</v>
      </c>
      <c r="U26" s="69">
        <v>0</v>
      </c>
      <c r="V26" s="69">
        <v>10</v>
      </c>
      <c r="W26" s="69">
        <v>10</v>
      </c>
      <c r="X26" s="69">
        <v>4</v>
      </c>
      <c r="Y26" s="69">
        <v>7</v>
      </c>
      <c r="Z26" s="70">
        <v>1</v>
      </c>
      <c r="AA26" s="33">
        <f t="shared" si="5"/>
        <v>32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77">
        <v>0</v>
      </c>
      <c r="C27" s="69">
        <v>0</v>
      </c>
      <c r="D27" s="69">
        <v>21</v>
      </c>
      <c r="E27" s="69">
        <v>16</v>
      </c>
      <c r="F27" s="69">
        <v>7</v>
      </c>
      <c r="G27" s="69">
        <v>5</v>
      </c>
      <c r="H27" s="70">
        <v>8</v>
      </c>
      <c r="I27" s="33">
        <f t="shared" si="3"/>
        <v>57</v>
      </c>
      <c r="J27" s="32" t="s">
        <v>33</v>
      </c>
      <c r="K27" s="77">
        <v>0</v>
      </c>
      <c r="L27" s="69">
        <v>0</v>
      </c>
      <c r="M27" s="69">
        <v>0</v>
      </c>
      <c r="N27" s="69">
        <v>2</v>
      </c>
      <c r="O27" s="69">
        <v>0</v>
      </c>
      <c r="P27" s="69">
        <v>0</v>
      </c>
      <c r="Q27" s="70">
        <v>0</v>
      </c>
      <c r="R27" s="33">
        <f t="shared" si="4"/>
        <v>2</v>
      </c>
      <c r="S27" s="32" t="s">
        <v>33</v>
      </c>
      <c r="T27" s="77">
        <v>0</v>
      </c>
      <c r="U27" s="69">
        <v>0</v>
      </c>
      <c r="V27" s="69">
        <v>21</v>
      </c>
      <c r="W27" s="69">
        <v>18</v>
      </c>
      <c r="X27" s="69">
        <v>7</v>
      </c>
      <c r="Y27" s="69">
        <v>5</v>
      </c>
      <c r="Z27" s="70">
        <v>8</v>
      </c>
      <c r="AA27" s="33">
        <f t="shared" si="5"/>
        <v>59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77">
        <v>3</v>
      </c>
      <c r="C28" s="69">
        <v>0</v>
      </c>
      <c r="D28" s="69">
        <v>9</v>
      </c>
      <c r="E28" s="69">
        <v>19</v>
      </c>
      <c r="F28" s="69">
        <v>14</v>
      </c>
      <c r="G28" s="69">
        <v>6</v>
      </c>
      <c r="H28" s="70">
        <v>5</v>
      </c>
      <c r="I28" s="33">
        <f t="shared" si="3"/>
        <v>56</v>
      </c>
      <c r="J28" s="32" t="s">
        <v>34</v>
      </c>
      <c r="K28" s="77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</v>
      </c>
      <c r="Q28" s="70">
        <v>0</v>
      </c>
      <c r="R28" s="33">
        <f t="shared" si="4"/>
        <v>1</v>
      </c>
      <c r="S28" s="32" t="s">
        <v>34</v>
      </c>
      <c r="T28" s="77">
        <v>3</v>
      </c>
      <c r="U28" s="69">
        <v>0</v>
      </c>
      <c r="V28" s="69">
        <v>9</v>
      </c>
      <c r="W28" s="69">
        <v>19</v>
      </c>
      <c r="X28" s="69">
        <v>14</v>
      </c>
      <c r="Y28" s="69">
        <v>7</v>
      </c>
      <c r="Z28" s="70">
        <v>5</v>
      </c>
      <c r="AA28" s="33">
        <f t="shared" si="5"/>
        <v>57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77">
        <v>0</v>
      </c>
      <c r="C29" s="69">
        <v>1</v>
      </c>
      <c r="D29" s="69">
        <v>26</v>
      </c>
      <c r="E29" s="69">
        <v>29</v>
      </c>
      <c r="F29" s="69">
        <v>26</v>
      </c>
      <c r="G29" s="69">
        <v>13</v>
      </c>
      <c r="H29" s="70">
        <v>14</v>
      </c>
      <c r="I29" s="33">
        <f t="shared" si="3"/>
        <v>109</v>
      </c>
      <c r="J29" s="32" t="s">
        <v>35</v>
      </c>
      <c r="K29" s="77">
        <v>0</v>
      </c>
      <c r="L29" s="69">
        <v>0</v>
      </c>
      <c r="M29" s="69">
        <v>1</v>
      </c>
      <c r="N29" s="69">
        <v>1</v>
      </c>
      <c r="O29" s="69">
        <v>0</v>
      </c>
      <c r="P29" s="69">
        <v>0</v>
      </c>
      <c r="Q29" s="70">
        <v>0</v>
      </c>
      <c r="R29" s="33">
        <f t="shared" si="4"/>
        <v>2</v>
      </c>
      <c r="S29" s="32" t="s">
        <v>35</v>
      </c>
      <c r="T29" s="77">
        <v>0</v>
      </c>
      <c r="U29" s="69">
        <v>1</v>
      </c>
      <c r="V29" s="69">
        <v>27</v>
      </c>
      <c r="W29" s="69">
        <v>30</v>
      </c>
      <c r="X29" s="69">
        <v>26</v>
      </c>
      <c r="Y29" s="69">
        <v>13</v>
      </c>
      <c r="Z29" s="70">
        <v>14</v>
      </c>
      <c r="AA29" s="33">
        <f t="shared" si="5"/>
        <v>111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77">
        <v>0</v>
      </c>
      <c r="C30" s="69">
        <v>0</v>
      </c>
      <c r="D30" s="69">
        <v>4</v>
      </c>
      <c r="E30" s="69">
        <v>16</v>
      </c>
      <c r="F30" s="69">
        <v>16</v>
      </c>
      <c r="G30" s="69">
        <v>10</v>
      </c>
      <c r="H30" s="70">
        <v>14</v>
      </c>
      <c r="I30" s="33">
        <f t="shared" si="3"/>
        <v>60</v>
      </c>
      <c r="J30" s="32" t="s">
        <v>36</v>
      </c>
      <c r="K30" s="77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33">
        <f t="shared" si="4"/>
        <v>0</v>
      </c>
      <c r="S30" s="32" t="s">
        <v>36</v>
      </c>
      <c r="T30" s="77">
        <v>0</v>
      </c>
      <c r="U30" s="69">
        <v>0</v>
      </c>
      <c r="V30" s="69">
        <v>4</v>
      </c>
      <c r="W30" s="69">
        <v>16</v>
      </c>
      <c r="X30" s="69">
        <v>16</v>
      </c>
      <c r="Y30" s="69">
        <v>10</v>
      </c>
      <c r="Z30" s="70">
        <v>14</v>
      </c>
      <c r="AA30" s="33">
        <f t="shared" si="5"/>
        <v>60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77">
        <v>0</v>
      </c>
      <c r="C31" s="69">
        <v>0</v>
      </c>
      <c r="D31" s="69">
        <v>1</v>
      </c>
      <c r="E31" s="69">
        <v>1</v>
      </c>
      <c r="F31" s="69">
        <v>0</v>
      </c>
      <c r="G31" s="69">
        <v>0</v>
      </c>
      <c r="H31" s="70">
        <v>0</v>
      </c>
      <c r="I31" s="33">
        <f t="shared" si="3"/>
        <v>2</v>
      </c>
      <c r="J31" s="32" t="s">
        <v>37</v>
      </c>
      <c r="K31" s="77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33">
        <f t="shared" si="4"/>
        <v>0</v>
      </c>
      <c r="S31" s="32" t="s">
        <v>37</v>
      </c>
      <c r="T31" s="77">
        <v>0</v>
      </c>
      <c r="U31" s="69">
        <v>0</v>
      </c>
      <c r="V31" s="69">
        <v>1</v>
      </c>
      <c r="W31" s="69">
        <v>1</v>
      </c>
      <c r="X31" s="69">
        <v>0</v>
      </c>
      <c r="Y31" s="69">
        <v>0</v>
      </c>
      <c r="Z31" s="70">
        <v>0</v>
      </c>
      <c r="AA31" s="33">
        <f t="shared" si="5"/>
        <v>2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77">
        <v>0</v>
      </c>
      <c r="C32" s="69">
        <v>2</v>
      </c>
      <c r="D32" s="69">
        <v>65</v>
      </c>
      <c r="E32" s="69">
        <v>45</v>
      </c>
      <c r="F32" s="69">
        <v>41</v>
      </c>
      <c r="G32" s="69">
        <v>40</v>
      </c>
      <c r="H32" s="70">
        <v>15</v>
      </c>
      <c r="I32" s="33">
        <f t="shared" si="3"/>
        <v>208</v>
      </c>
      <c r="J32" s="32" t="s">
        <v>38</v>
      </c>
      <c r="K32" s="77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33">
        <f t="shared" si="4"/>
        <v>0</v>
      </c>
      <c r="S32" s="32" t="s">
        <v>38</v>
      </c>
      <c r="T32" s="77">
        <v>0</v>
      </c>
      <c r="U32" s="69">
        <v>2</v>
      </c>
      <c r="V32" s="69">
        <v>65</v>
      </c>
      <c r="W32" s="69">
        <v>45</v>
      </c>
      <c r="X32" s="69">
        <v>41</v>
      </c>
      <c r="Y32" s="69">
        <v>40</v>
      </c>
      <c r="Z32" s="70">
        <v>15</v>
      </c>
      <c r="AA32" s="33">
        <f t="shared" si="5"/>
        <v>208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77">
        <v>0</v>
      </c>
      <c r="C33" s="69">
        <v>0</v>
      </c>
      <c r="D33" s="69">
        <v>33</v>
      </c>
      <c r="E33" s="69">
        <v>16</v>
      </c>
      <c r="F33" s="69">
        <v>10</v>
      </c>
      <c r="G33" s="69">
        <v>10</v>
      </c>
      <c r="H33" s="70">
        <v>5</v>
      </c>
      <c r="I33" s="33">
        <f t="shared" si="3"/>
        <v>74</v>
      </c>
      <c r="J33" s="32" t="s">
        <v>39</v>
      </c>
      <c r="K33" s="77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33">
        <f t="shared" si="4"/>
        <v>0</v>
      </c>
      <c r="S33" s="32" t="s">
        <v>39</v>
      </c>
      <c r="T33" s="77">
        <v>0</v>
      </c>
      <c r="U33" s="69">
        <v>0</v>
      </c>
      <c r="V33" s="69">
        <v>33</v>
      </c>
      <c r="W33" s="69">
        <v>16</v>
      </c>
      <c r="X33" s="69">
        <v>10</v>
      </c>
      <c r="Y33" s="69">
        <v>10</v>
      </c>
      <c r="Z33" s="70">
        <v>5</v>
      </c>
      <c r="AA33" s="33">
        <f t="shared" si="5"/>
        <v>74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77">
        <v>0</v>
      </c>
      <c r="C34" s="69">
        <v>0</v>
      </c>
      <c r="D34" s="69">
        <v>20</v>
      </c>
      <c r="E34" s="69">
        <v>10</v>
      </c>
      <c r="F34" s="69">
        <v>5</v>
      </c>
      <c r="G34" s="69">
        <v>3</v>
      </c>
      <c r="H34" s="70">
        <v>0</v>
      </c>
      <c r="I34" s="33">
        <f t="shared" si="3"/>
        <v>38</v>
      </c>
      <c r="J34" s="32" t="s">
        <v>40</v>
      </c>
      <c r="K34" s="77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33">
        <f t="shared" si="4"/>
        <v>0</v>
      </c>
      <c r="S34" s="32" t="s">
        <v>40</v>
      </c>
      <c r="T34" s="77">
        <v>0</v>
      </c>
      <c r="U34" s="69">
        <v>0</v>
      </c>
      <c r="V34" s="69">
        <v>20</v>
      </c>
      <c r="W34" s="69">
        <v>10</v>
      </c>
      <c r="X34" s="69">
        <v>5</v>
      </c>
      <c r="Y34" s="69">
        <v>3</v>
      </c>
      <c r="Z34" s="70">
        <v>0</v>
      </c>
      <c r="AA34" s="33">
        <f t="shared" si="5"/>
        <v>38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77">
        <v>0</v>
      </c>
      <c r="C35" s="69">
        <v>0</v>
      </c>
      <c r="D35" s="69">
        <v>6</v>
      </c>
      <c r="E35" s="69">
        <v>2</v>
      </c>
      <c r="F35" s="69">
        <v>1</v>
      </c>
      <c r="G35" s="69">
        <v>1</v>
      </c>
      <c r="H35" s="70">
        <v>2</v>
      </c>
      <c r="I35" s="33">
        <f t="shared" si="3"/>
        <v>12</v>
      </c>
      <c r="J35" s="32" t="s">
        <v>41</v>
      </c>
      <c r="K35" s="77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33">
        <f t="shared" si="4"/>
        <v>0</v>
      </c>
      <c r="S35" s="32" t="s">
        <v>41</v>
      </c>
      <c r="T35" s="77">
        <v>0</v>
      </c>
      <c r="U35" s="69">
        <v>0</v>
      </c>
      <c r="V35" s="69">
        <v>6</v>
      </c>
      <c r="W35" s="69">
        <v>2</v>
      </c>
      <c r="X35" s="69">
        <v>1</v>
      </c>
      <c r="Y35" s="69">
        <v>1</v>
      </c>
      <c r="Z35" s="70">
        <v>2</v>
      </c>
      <c r="AA35" s="33">
        <f t="shared" si="5"/>
        <v>12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78">
        <v>1</v>
      </c>
      <c r="C36" s="72">
        <v>1</v>
      </c>
      <c r="D36" s="72">
        <v>39</v>
      </c>
      <c r="E36" s="72">
        <v>33</v>
      </c>
      <c r="F36" s="72">
        <v>37</v>
      </c>
      <c r="G36" s="72">
        <v>40</v>
      </c>
      <c r="H36" s="73">
        <v>15</v>
      </c>
      <c r="I36" s="35">
        <f t="shared" si="3"/>
        <v>166</v>
      </c>
      <c r="J36" s="34" t="s">
        <v>42</v>
      </c>
      <c r="K36" s="78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1</v>
      </c>
      <c r="R36" s="35">
        <f t="shared" si="4"/>
        <v>1</v>
      </c>
      <c r="S36" s="34" t="s">
        <v>42</v>
      </c>
      <c r="T36" s="78">
        <v>1</v>
      </c>
      <c r="U36" s="72">
        <v>1</v>
      </c>
      <c r="V36" s="72">
        <v>39</v>
      </c>
      <c r="W36" s="72">
        <v>33</v>
      </c>
      <c r="X36" s="72">
        <v>37</v>
      </c>
      <c r="Y36" s="72">
        <v>40</v>
      </c>
      <c r="Z36" s="73">
        <v>16</v>
      </c>
      <c r="AA36" s="35">
        <f t="shared" si="5"/>
        <v>167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0" t="s">
        <v>57</v>
      </c>
      <c r="I1" s="51"/>
      <c r="J1" s="5" t="s">
        <v>52</v>
      </c>
      <c r="K1" s="2"/>
      <c r="L1" s="2"/>
      <c r="M1" s="2"/>
      <c r="N1" s="2"/>
      <c r="O1" s="2"/>
      <c r="P1" s="2"/>
      <c r="Q1" s="50" t="str">
        <f>$H$1</f>
        <v xml:space="preserve"> 現物給付（8月サービス分）</v>
      </c>
      <c r="R1" s="61"/>
      <c r="S1" s="2" t="s">
        <v>52</v>
      </c>
      <c r="T1" s="2"/>
      <c r="U1" s="2"/>
      <c r="V1" s="2"/>
      <c r="W1" s="2"/>
      <c r="X1" s="2"/>
      <c r="Y1" s="2"/>
      <c r="Z1" s="50" t="str">
        <f>$H$1</f>
        <v xml:space="preserve"> 現物給付（8月サービス分）</v>
      </c>
      <c r="AA1" s="51"/>
      <c r="AB1" s="2" t="s">
        <v>52</v>
      </c>
      <c r="AC1" s="2"/>
      <c r="AD1" s="2"/>
      <c r="AE1" s="2"/>
      <c r="AF1" s="2"/>
      <c r="AG1" s="2"/>
      <c r="AH1" s="2"/>
      <c r="AI1" s="50" t="str">
        <f>$H$1</f>
        <v xml:space="preserve"> 現物給付（8月サービス分）</v>
      </c>
      <c r="AJ1" s="51"/>
      <c r="AK1" s="2" t="s">
        <v>52</v>
      </c>
      <c r="AL1" s="2"/>
      <c r="AM1" s="2"/>
      <c r="AN1" s="2"/>
      <c r="AO1" s="2"/>
      <c r="AP1" s="2"/>
      <c r="AQ1" s="2"/>
      <c r="AR1" s="50" t="str">
        <f>$H$1</f>
        <v xml:space="preserve"> 現物給付（8月サービス分）</v>
      </c>
      <c r="AS1" s="51"/>
      <c r="AT1" s="2" t="s">
        <v>52</v>
      </c>
      <c r="AU1" s="2"/>
      <c r="AV1" s="2"/>
      <c r="AW1" s="2"/>
      <c r="AX1" s="2"/>
      <c r="AY1" s="2"/>
      <c r="AZ1" s="2"/>
      <c r="BA1" s="50" t="str">
        <f>$H$1</f>
        <v xml:space="preserve"> 現物給付（8月サービス分）</v>
      </c>
      <c r="BB1" s="51"/>
      <c r="BC1" s="2" t="s">
        <v>52</v>
      </c>
      <c r="BJ1" s="50" t="str">
        <f>$H$1</f>
        <v xml:space="preserve"> 現物給付（8月サービス分）</v>
      </c>
      <c r="BK1" s="51"/>
      <c r="BL1" s="2" t="s">
        <v>52</v>
      </c>
      <c r="BS1" s="50" t="str">
        <f>$H$1</f>
        <v xml:space="preserve"> 現物給付（8月サービス分）</v>
      </c>
      <c r="BT1" s="51"/>
      <c r="BU1" s="2" t="s">
        <v>52</v>
      </c>
      <c r="CB1" s="50" t="str">
        <f>$H$1</f>
        <v xml:space="preserve"> 現物給付（8月サービス分）</v>
      </c>
      <c r="CC1" s="5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9" t="s">
        <v>58</v>
      </c>
      <c r="I2" s="60"/>
      <c r="J2" s="5"/>
      <c r="K2" s="2"/>
      <c r="L2" s="2"/>
      <c r="M2" s="2"/>
      <c r="N2" s="2"/>
      <c r="O2" s="2"/>
      <c r="P2" s="2"/>
      <c r="Q2" s="59" t="str">
        <f>$H$2</f>
        <v xml:space="preserve"> 償還給付（9月支出決定分）</v>
      </c>
      <c r="R2" s="60"/>
      <c r="S2" s="2"/>
      <c r="T2" s="2"/>
      <c r="U2" s="2"/>
      <c r="V2" s="2"/>
      <c r="W2" s="2"/>
      <c r="X2" s="2"/>
      <c r="Y2" s="2"/>
      <c r="Z2" s="59" t="str">
        <f>$H$2</f>
        <v xml:space="preserve"> 償還給付（9月支出決定分）</v>
      </c>
      <c r="AA2" s="60"/>
      <c r="AB2" s="2"/>
      <c r="AC2" s="2"/>
      <c r="AD2" s="2"/>
      <c r="AE2" s="2"/>
      <c r="AF2" s="2"/>
      <c r="AG2" s="2"/>
      <c r="AH2" s="2"/>
      <c r="AI2" s="59" t="str">
        <f>$H$2</f>
        <v xml:space="preserve"> 償還給付（9月支出決定分）</v>
      </c>
      <c r="AJ2" s="60"/>
      <c r="AK2" s="2"/>
      <c r="AL2" s="2"/>
      <c r="AM2" s="2"/>
      <c r="AN2" s="2"/>
      <c r="AO2" s="2"/>
      <c r="AP2" s="2"/>
      <c r="AQ2" s="2"/>
      <c r="AR2" s="59" t="str">
        <f>$H$2</f>
        <v xml:space="preserve"> 償還給付（9月支出決定分）</v>
      </c>
      <c r="AS2" s="60"/>
      <c r="AT2" s="2"/>
      <c r="AU2" s="2"/>
      <c r="AV2" s="2"/>
      <c r="AW2" s="2"/>
      <c r="AX2" s="2"/>
      <c r="AY2" s="2"/>
      <c r="AZ2" s="2"/>
      <c r="BA2" s="59" t="str">
        <f>$H$2</f>
        <v xml:space="preserve"> 償還給付（9月支出決定分）</v>
      </c>
      <c r="BB2" s="60"/>
      <c r="BJ2" s="59" t="str">
        <f>$H$2</f>
        <v xml:space="preserve"> 償還給付（9月支出決定分）</v>
      </c>
      <c r="BK2" s="60"/>
      <c r="BS2" s="59" t="str">
        <f>$H$2</f>
        <v xml:space="preserve"> 償還給付（9月支出決定分）</v>
      </c>
      <c r="BT2" s="60"/>
      <c r="CB2" s="59" t="str">
        <f>$H$2</f>
        <v xml:space="preserve"> 償還給付（9月支出決定分）</v>
      </c>
      <c r="CC2" s="60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7" t="s">
        <v>48</v>
      </c>
      <c r="B4" s="44" t="s">
        <v>54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0</v>
      </c>
      <c r="L4" s="45"/>
      <c r="M4" s="45"/>
      <c r="N4" s="45"/>
      <c r="O4" s="45"/>
      <c r="P4" s="45"/>
      <c r="Q4" s="45"/>
      <c r="R4" s="46"/>
      <c r="S4" s="37" t="s">
        <v>48</v>
      </c>
      <c r="T4" s="52" t="s">
        <v>56</v>
      </c>
      <c r="U4" s="53"/>
      <c r="V4" s="53"/>
      <c r="W4" s="53"/>
      <c r="X4" s="53"/>
      <c r="Y4" s="53"/>
      <c r="Z4" s="53"/>
      <c r="AA4" s="54"/>
      <c r="AB4" s="37" t="s">
        <v>48</v>
      </c>
      <c r="AC4" s="52" t="s">
        <v>1</v>
      </c>
      <c r="AD4" s="53"/>
      <c r="AE4" s="53"/>
      <c r="AF4" s="53"/>
      <c r="AG4" s="53"/>
      <c r="AH4" s="53"/>
      <c r="AI4" s="53"/>
      <c r="AJ4" s="54"/>
      <c r="AK4" s="37" t="s">
        <v>48</v>
      </c>
      <c r="AL4" s="52" t="s">
        <v>2</v>
      </c>
      <c r="AM4" s="53"/>
      <c r="AN4" s="53"/>
      <c r="AO4" s="53"/>
      <c r="AP4" s="53"/>
      <c r="AQ4" s="53"/>
      <c r="AR4" s="53"/>
      <c r="AS4" s="54"/>
      <c r="AT4" s="37" t="s">
        <v>48</v>
      </c>
      <c r="AU4" s="52" t="s">
        <v>3</v>
      </c>
      <c r="AV4" s="53"/>
      <c r="AW4" s="53"/>
      <c r="AX4" s="53"/>
      <c r="AY4" s="53"/>
      <c r="AZ4" s="53"/>
      <c r="BA4" s="53"/>
      <c r="BB4" s="54"/>
      <c r="BC4" s="37" t="s">
        <v>48</v>
      </c>
      <c r="BD4" s="52" t="s">
        <v>4</v>
      </c>
      <c r="BE4" s="53"/>
      <c r="BF4" s="53"/>
      <c r="BG4" s="53"/>
      <c r="BH4" s="53"/>
      <c r="BI4" s="53"/>
      <c r="BJ4" s="53"/>
      <c r="BK4" s="54"/>
      <c r="BL4" s="47" t="s">
        <v>48</v>
      </c>
      <c r="BM4" s="52" t="s">
        <v>5</v>
      </c>
      <c r="BN4" s="53"/>
      <c r="BO4" s="53"/>
      <c r="BP4" s="53"/>
      <c r="BQ4" s="53"/>
      <c r="BR4" s="53"/>
      <c r="BS4" s="53"/>
      <c r="BT4" s="54"/>
      <c r="BU4" s="47" t="s">
        <v>48</v>
      </c>
      <c r="BV4" s="44" t="s">
        <v>55</v>
      </c>
      <c r="BW4" s="45"/>
      <c r="BX4" s="45"/>
      <c r="BY4" s="45"/>
      <c r="BZ4" s="45"/>
      <c r="CA4" s="45"/>
      <c r="CB4" s="45"/>
      <c r="CC4" s="46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58"/>
      <c r="B5" s="62"/>
      <c r="C5" s="63"/>
      <c r="D5" s="63"/>
      <c r="E5" s="63"/>
      <c r="F5" s="63"/>
      <c r="G5" s="63"/>
      <c r="H5" s="63"/>
      <c r="I5" s="64"/>
      <c r="J5" s="58"/>
      <c r="K5" s="62"/>
      <c r="L5" s="63"/>
      <c r="M5" s="63"/>
      <c r="N5" s="63"/>
      <c r="O5" s="63"/>
      <c r="P5" s="63"/>
      <c r="Q5" s="63"/>
      <c r="R5" s="64"/>
      <c r="S5" s="39"/>
      <c r="T5" s="55"/>
      <c r="U5" s="56"/>
      <c r="V5" s="56"/>
      <c r="W5" s="56"/>
      <c r="X5" s="56"/>
      <c r="Y5" s="56"/>
      <c r="Z5" s="56"/>
      <c r="AA5" s="57"/>
      <c r="AB5" s="39"/>
      <c r="AC5" s="55"/>
      <c r="AD5" s="56"/>
      <c r="AE5" s="56"/>
      <c r="AF5" s="56"/>
      <c r="AG5" s="56"/>
      <c r="AH5" s="56"/>
      <c r="AI5" s="56"/>
      <c r="AJ5" s="57"/>
      <c r="AK5" s="39"/>
      <c r="AL5" s="55"/>
      <c r="AM5" s="56"/>
      <c r="AN5" s="56"/>
      <c r="AO5" s="56"/>
      <c r="AP5" s="56"/>
      <c r="AQ5" s="56"/>
      <c r="AR5" s="56"/>
      <c r="AS5" s="57"/>
      <c r="AT5" s="39"/>
      <c r="AU5" s="55"/>
      <c r="AV5" s="56"/>
      <c r="AW5" s="56"/>
      <c r="AX5" s="56"/>
      <c r="AY5" s="56"/>
      <c r="AZ5" s="56"/>
      <c r="BA5" s="56"/>
      <c r="BB5" s="57"/>
      <c r="BC5" s="39"/>
      <c r="BD5" s="55"/>
      <c r="BE5" s="56"/>
      <c r="BF5" s="56"/>
      <c r="BG5" s="56"/>
      <c r="BH5" s="56"/>
      <c r="BI5" s="56"/>
      <c r="BJ5" s="56"/>
      <c r="BK5" s="57"/>
      <c r="BL5" s="58"/>
      <c r="BM5" s="55"/>
      <c r="BN5" s="56"/>
      <c r="BO5" s="56"/>
      <c r="BP5" s="56"/>
      <c r="BQ5" s="56"/>
      <c r="BR5" s="56"/>
      <c r="BS5" s="56"/>
      <c r="BT5" s="57"/>
      <c r="BU5" s="58"/>
      <c r="BV5" s="62"/>
      <c r="BW5" s="63"/>
      <c r="BX5" s="63"/>
      <c r="BY5" s="63"/>
      <c r="BZ5" s="63"/>
      <c r="CA5" s="63"/>
      <c r="CB5" s="63"/>
      <c r="CC5" s="6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8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8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8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8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3281847</v>
      </c>
      <c r="E7" s="20">
        <f t="shared" si="0"/>
        <v>5854821</v>
      </c>
      <c r="F7" s="20">
        <f t="shared" si="0"/>
        <v>8953907</v>
      </c>
      <c r="G7" s="20">
        <f t="shared" si="0"/>
        <v>18929070</v>
      </c>
      <c r="H7" s="21">
        <f t="shared" si="0"/>
        <v>17867634</v>
      </c>
      <c r="I7" s="11">
        <f>SUM(B7:H7)</f>
        <v>54887279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99943431</v>
      </c>
      <c r="W7" s="20">
        <f t="shared" si="2"/>
        <v>86515657</v>
      </c>
      <c r="X7" s="20">
        <f t="shared" si="2"/>
        <v>81933081</v>
      </c>
      <c r="Y7" s="20">
        <f t="shared" si="2"/>
        <v>74985923</v>
      </c>
      <c r="Z7" s="21">
        <f t="shared" si="2"/>
        <v>42999539</v>
      </c>
      <c r="AA7" s="11">
        <f>SUM(T7:Z7)</f>
        <v>386377631</v>
      </c>
      <c r="AB7" s="15" t="s">
        <v>43</v>
      </c>
      <c r="AC7" s="19">
        <f t="shared" ref="AC7:AI7" si="3">SUM(AC8:AC37)</f>
        <v>77322</v>
      </c>
      <c r="AD7" s="20">
        <f t="shared" si="3"/>
        <v>133617</v>
      </c>
      <c r="AE7" s="20">
        <f t="shared" si="3"/>
        <v>6955753</v>
      </c>
      <c r="AF7" s="20">
        <f t="shared" si="3"/>
        <v>6135735</v>
      </c>
      <c r="AG7" s="20">
        <f t="shared" si="3"/>
        <v>9699980</v>
      </c>
      <c r="AH7" s="20">
        <f t="shared" si="3"/>
        <v>6360238</v>
      </c>
      <c r="AI7" s="21">
        <f t="shared" si="3"/>
        <v>5739338</v>
      </c>
      <c r="AJ7" s="11">
        <f>SUM(AC7:AI7)</f>
        <v>35101983</v>
      </c>
      <c r="AK7" s="15" t="s">
        <v>43</v>
      </c>
      <c r="AL7" s="19">
        <f t="shared" ref="AL7:AR7" si="4">SUM(AL8:AL37)</f>
        <v>1560562</v>
      </c>
      <c r="AM7" s="20">
        <f t="shared" si="4"/>
        <v>2727916</v>
      </c>
      <c r="AN7" s="20">
        <f t="shared" si="4"/>
        <v>27164823</v>
      </c>
      <c r="AO7" s="20">
        <f t="shared" si="4"/>
        <v>33752307</v>
      </c>
      <c r="AP7" s="20">
        <f t="shared" si="4"/>
        <v>40513696</v>
      </c>
      <c r="AQ7" s="20">
        <f t="shared" si="4"/>
        <v>42425739</v>
      </c>
      <c r="AR7" s="21">
        <f t="shared" si="4"/>
        <v>26032341</v>
      </c>
      <c r="AS7" s="11">
        <f>SUM(AL7:AR7)</f>
        <v>174177384</v>
      </c>
      <c r="AT7" s="15" t="s">
        <v>43</v>
      </c>
      <c r="AU7" s="19">
        <f t="shared" ref="AU7:BA7" si="5">SUM(AU8:AU37)</f>
        <v>0</v>
      </c>
      <c r="AV7" s="20">
        <f t="shared" si="5"/>
        <v>3059728</v>
      </c>
      <c r="AW7" s="20">
        <f t="shared" si="5"/>
        <v>95038635</v>
      </c>
      <c r="AX7" s="20">
        <f t="shared" si="5"/>
        <v>106831189</v>
      </c>
      <c r="AY7" s="20">
        <f t="shared" si="5"/>
        <v>133075499</v>
      </c>
      <c r="AZ7" s="20">
        <f t="shared" si="5"/>
        <v>99162998</v>
      </c>
      <c r="BA7" s="21">
        <f t="shared" si="5"/>
        <v>72278804</v>
      </c>
      <c r="BB7" s="11">
        <f>SUM(AU7:BA7)</f>
        <v>509446853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11862003</v>
      </c>
      <c r="BG7" s="20">
        <f t="shared" si="6"/>
        <v>6716562</v>
      </c>
      <c r="BH7" s="20">
        <f t="shared" si="6"/>
        <v>8008024</v>
      </c>
      <c r="BI7" s="20">
        <f t="shared" si="6"/>
        <v>8155534</v>
      </c>
      <c r="BJ7" s="21">
        <f t="shared" si="6"/>
        <v>5976063</v>
      </c>
      <c r="BK7" s="11">
        <f>SUM(BD7:BJ7)</f>
        <v>40718186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2377797</v>
      </c>
      <c r="BP7" s="20">
        <f t="shared" si="7"/>
        <v>6401187</v>
      </c>
      <c r="BQ7" s="20">
        <f t="shared" si="7"/>
        <v>43025285</v>
      </c>
      <c r="BR7" s="20">
        <f t="shared" si="7"/>
        <v>75948408</v>
      </c>
      <c r="BS7" s="21">
        <f t="shared" si="7"/>
        <v>54372148</v>
      </c>
      <c r="BT7" s="11">
        <f>SUM(BM7:BS7)</f>
        <v>182124825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8255927</v>
      </c>
      <c r="BY7" s="20">
        <f t="shared" si="8"/>
        <v>12130434</v>
      </c>
      <c r="BZ7" s="20">
        <f t="shared" si="8"/>
        <v>12510811</v>
      </c>
      <c r="CA7" s="20">
        <f t="shared" si="8"/>
        <v>19445712</v>
      </c>
      <c r="CB7" s="21">
        <f t="shared" si="8"/>
        <v>18877793</v>
      </c>
      <c r="CC7" s="11">
        <f>SUM(BV7:CB7)</f>
        <v>71220677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65">
        <v>0</v>
      </c>
      <c r="C8" s="66">
        <v>0</v>
      </c>
      <c r="D8" s="66">
        <v>1817978</v>
      </c>
      <c r="E8" s="66">
        <v>3562802</v>
      </c>
      <c r="F8" s="66">
        <v>7191329</v>
      </c>
      <c r="G8" s="66">
        <v>13832843</v>
      </c>
      <c r="H8" s="67">
        <v>15330501</v>
      </c>
      <c r="I8" s="12">
        <f t="shared" ref="I8:I37" si="9">SUM(B8:H8)</f>
        <v>41735453</v>
      </c>
      <c r="J8" s="16" t="s">
        <v>13</v>
      </c>
      <c r="K8" s="65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7">
        <v>0</v>
      </c>
      <c r="R8" s="12">
        <f t="shared" ref="R8:R37" si="10">SUM(K8:Q8)</f>
        <v>0</v>
      </c>
      <c r="S8" s="16" t="s">
        <v>13</v>
      </c>
      <c r="T8" s="65">
        <v>0</v>
      </c>
      <c r="U8" s="66">
        <v>0</v>
      </c>
      <c r="V8" s="66">
        <v>46303424</v>
      </c>
      <c r="W8" s="66">
        <v>37811399</v>
      </c>
      <c r="X8" s="66">
        <v>41687956</v>
      </c>
      <c r="Y8" s="66">
        <v>40998351</v>
      </c>
      <c r="Z8" s="67">
        <v>22937928</v>
      </c>
      <c r="AA8" s="12">
        <f t="shared" ref="AA8:AA37" si="11">SUM(T8:Z8)</f>
        <v>189739058</v>
      </c>
      <c r="AB8" s="16" t="s">
        <v>13</v>
      </c>
      <c r="AC8" s="65">
        <v>39837</v>
      </c>
      <c r="AD8" s="66">
        <v>0</v>
      </c>
      <c r="AE8" s="66">
        <v>2073635.0000000002</v>
      </c>
      <c r="AF8" s="66">
        <v>1613858</v>
      </c>
      <c r="AG8" s="66">
        <v>4448302</v>
      </c>
      <c r="AH8" s="66">
        <v>3030550</v>
      </c>
      <c r="AI8" s="67">
        <v>2646332</v>
      </c>
      <c r="AJ8" s="36">
        <f t="shared" ref="AJ8:AJ37" si="12">SUM(AC8:AI8)</f>
        <v>13852514</v>
      </c>
      <c r="AK8" s="16" t="s">
        <v>13</v>
      </c>
      <c r="AL8" s="65">
        <v>657322</v>
      </c>
      <c r="AM8" s="66">
        <v>1315395</v>
      </c>
      <c r="AN8" s="66">
        <v>16995298</v>
      </c>
      <c r="AO8" s="66">
        <v>17790790</v>
      </c>
      <c r="AP8" s="66">
        <v>21087373</v>
      </c>
      <c r="AQ8" s="66">
        <v>22715611</v>
      </c>
      <c r="AR8" s="67">
        <v>19685368</v>
      </c>
      <c r="AS8" s="12">
        <f t="shared" ref="AS8:AS37" si="13">SUM(AL8:AR8)</f>
        <v>100247157</v>
      </c>
      <c r="AT8" s="16" t="s">
        <v>13</v>
      </c>
      <c r="AU8" s="65">
        <v>0</v>
      </c>
      <c r="AV8" s="66">
        <v>1286943</v>
      </c>
      <c r="AW8" s="66">
        <v>40452263</v>
      </c>
      <c r="AX8" s="66">
        <v>40427142</v>
      </c>
      <c r="AY8" s="66">
        <v>65045150</v>
      </c>
      <c r="AZ8" s="66">
        <v>46853113</v>
      </c>
      <c r="BA8" s="67">
        <v>39339880</v>
      </c>
      <c r="BB8" s="12">
        <f t="shared" ref="BB8:BB37" si="14">SUM(AU8:BA8)</f>
        <v>233404491</v>
      </c>
      <c r="BC8" s="16" t="s">
        <v>13</v>
      </c>
      <c r="BD8" s="65">
        <v>0</v>
      </c>
      <c r="BE8" s="66">
        <v>0</v>
      </c>
      <c r="BF8" s="66">
        <v>3403692</v>
      </c>
      <c r="BG8" s="66">
        <v>2086206.0000000002</v>
      </c>
      <c r="BH8" s="66">
        <v>1680063</v>
      </c>
      <c r="BI8" s="66">
        <v>1948122</v>
      </c>
      <c r="BJ8" s="67">
        <v>1078979</v>
      </c>
      <c r="BK8" s="12">
        <f t="shared" ref="BK8:BK37" si="15">SUM(BD8:BJ8)</f>
        <v>10197062</v>
      </c>
      <c r="BL8" s="16" t="s">
        <v>13</v>
      </c>
      <c r="BM8" s="65">
        <v>0</v>
      </c>
      <c r="BN8" s="66">
        <v>0</v>
      </c>
      <c r="BO8" s="66">
        <v>1908159</v>
      </c>
      <c r="BP8" s="66">
        <v>5695866</v>
      </c>
      <c r="BQ8" s="66">
        <v>21612188</v>
      </c>
      <c r="BR8" s="66">
        <v>39865095</v>
      </c>
      <c r="BS8" s="67">
        <v>30574474</v>
      </c>
      <c r="BT8" s="12">
        <f t="shared" ref="BT8:BT37" si="16">SUM(BM8:BS8)</f>
        <v>99655782</v>
      </c>
      <c r="BU8" s="16" t="s">
        <v>13</v>
      </c>
      <c r="BV8" s="65">
        <v>0</v>
      </c>
      <c r="BW8" s="66">
        <v>0</v>
      </c>
      <c r="BX8" s="66">
        <v>5476368</v>
      </c>
      <c r="BY8" s="66">
        <v>7578595</v>
      </c>
      <c r="BZ8" s="66">
        <v>9585190</v>
      </c>
      <c r="CA8" s="66">
        <v>14364034</v>
      </c>
      <c r="CB8" s="67">
        <v>15303615</v>
      </c>
      <c r="CC8" s="12">
        <f t="shared" ref="CC8:CC37" si="17">SUM(BV8:CB8)</f>
        <v>52307802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68">
        <v>0</v>
      </c>
      <c r="C9" s="69">
        <v>0</v>
      </c>
      <c r="D9" s="69">
        <v>1026917.9999999999</v>
      </c>
      <c r="E9" s="69">
        <v>1335911</v>
      </c>
      <c r="F9" s="69">
        <v>1002582</v>
      </c>
      <c r="G9" s="69">
        <v>1944260</v>
      </c>
      <c r="H9" s="70">
        <v>568710</v>
      </c>
      <c r="I9" s="13">
        <f t="shared" si="9"/>
        <v>5878381</v>
      </c>
      <c r="J9" s="17" t="s">
        <v>14</v>
      </c>
      <c r="K9" s="68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70">
        <v>0</v>
      </c>
      <c r="R9" s="13">
        <f t="shared" si="10"/>
        <v>0</v>
      </c>
      <c r="S9" s="17" t="s">
        <v>14</v>
      </c>
      <c r="T9" s="68">
        <v>0</v>
      </c>
      <c r="U9" s="69">
        <v>0</v>
      </c>
      <c r="V9" s="69">
        <v>3784893</v>
      </c>
      <c r="W9" s="69">
        <v>5658587</v>
      </c>
      <c r="X9" s="69">
        <v>3508560</v>
      </c>
      <c r="Y9" s="69">
        <v>4863279</v>
      </c>
      <c r="Z9" s="70">
        <v>1098940</v>
      </c>
      <c r="AA9" s="13">
        <f t="shared" si="11"/>
        <v>18914259</v>
      </c>
      <c r="AB9" s="17" t="s">
        <v>14</v>
      </c>
      <c r="AC9" s="68">
        <v>0</v>
      </c>
      <c r="AD9" s="69">
        <v>0</v>
      </c>
      <c r="AE9" s="69">
        <v>387279</v>
      </c>
      <c r="AF9" s="69">
        <v>462168</v>
      </c>
      <c r="AG9" s="69">
        <v>1238409</v>
      </c>
      <c r="AH9" s="69">
        <v>1623132</v>
      </c>
      <c r="AI9" s="70">
        <v>1263690</v>
      </c>
      <c r="AJ9" s="13">
        <f t="shared" si="12"/>
        <v>4974678</v>
      </c>
      <c r="AK9" s="17" t="s">
        <v>14</v>
      </c>
      <c r="AL9" s="68">
        <v>100179</v>
      </c>
      <c r="AM9" s="69">
        <v>106182</v>
      </c>
      <c r="AN9" s="69">
        <v>934227</v>
      </c>
      <c r="AO9" s="69">
        <v>1300509</v>
      </c>
      <c r="AP9" s="69">
        <v>1986750</v>
      </c>
      <c r="AQ9" s="69">
        <v>1133847</v>
      </c>
      <c r="AR9" s="70">
        <v>340776</v>
      </c>
      <c r="AS9" s="13">
        <f t="shared" si="13"/>
        <v>5902470</v>
      </c>
      <c r="AT9" s="17" t="s">
        <v>14</v>
      </c>
      <c r="AU9" s="68">
        <v>0</v>
      </c>
      <c r="AV9" s="69">
        <v>249039</v>
      </c>
      <c r="AW9" s="69">
        <v>7736672</v>
      </c>
      <c r="AX9" s="69">
        <v>6883974</v>
      </c>
      <c r="AY9" s="69">
        <v>7068857</v>
      </c>
      <c r="AZ9" s="69">
        <v>6087174</v>
      </c>
      <c r="BA9" s="70">
        <v>2624175</v>
      </c>
      <c r="BB9" s="13">
        <f t="shared" si="14"/>
        <v>30649891</v>
      </c>
      <c r="BC9" s="17" t="s">
        <v>14</v>
      </c>
      <c r="BD9" s="68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70">
        <v>0</v>
      </c>
      <c r="BK9" s="13">
        <f t="shared" si="15"/>
        <v>0</v>
      </c>
      <c r="BL9" s="17" t="s">
        <v>14</v>
      </c>
      <c r="BM9" s="68">
        <v>0</v>
      </c>
      <c r="BN9" s="69">
        <v>0</v>
      </c>
      <c r="BO9" s="69">
        <v>0</v>
      </c>
      <c r="BP9" s="69">
        <v>0</v>
      </c>
      <c r="BQ9" s="69">
        <v>1815543</v>
      </c>
      <c r="BR9" s="69">
        <v>3878968</v>
      </c>
      <c r="BS9" s="70">
        <v>2429784</v>
      </c>
      <c r="BT9" s="13">
        <f t="shared" si="16"/>
        <v>8124295</v>
      </c>
      <c r="BU9" s="17" t="s">
        <v>14</v>
      </c>
      <c r="BV9" s="68">
        <v>0</v>
      </c>
      <c r="BW9" s="69">
        <v>0</v>
      </c>
      <c r="BX9" s="69">
        <v>313841</v>
      </c>
      <c r="BY9" s="69">
        <v>1780486</v>
      </c>
      <c r="BZ9" s="69">
        <v>844677</v>
      </c>
      <c r="CA9" s="69">
        <v>2200709</v>
      </c>
      <c r="CB9" s="70">
        <v>1109439</v>
      </c>
      <c r="CC9" s="13">
        <f t="shared" si="17"/>
        <v>6249152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68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70">
        <v>0</v>
      </c>
      <c r="I10" s="13">
        <f t="shared" si="9"/>
        <v>0</v>
      </c>
      <c r="J10" s="17" t="s">
        <v>15</v>
      </c>
      <c r="K10" s="68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13">
        <f t="shared" si="10"/>
        <v>0</v>
      </c>
      <c r="S10" s="17" t="s">
        <v>15</v>
      </c>
      <c r="T10" s="68">
        <v>0</v>
      </c>
      <c r="U10" s="69">
        <v>0</v>
      </c>
      <c r="V10" s="69">
        <v>11321136</v>
      </c>
      <c r="W10" s="69">
        <v>7011136</v>
      </c>
      <c r="X10" s="69">
        <v>4924914</v>
      </c>
      <c r="Y10" s="69">
        <v>2786808</v>
      </c>
      <c r="Z10" s="70">
        <v>1814421</v>
      </c>
      <c r="AA10" s="13">
        <f t="shared" si="11"/>
        <v>27858415</v>
      </c>
      <c r="AB10" s="17" t="s">
        <v>15</v>
      </c>
      <c r="AC10" s="68">
        <v>37485</v>
      </c>
      <c r="AD10" s="69">
        <v>11109</v>
      </c>
      <c r="AE10" s="69">
        <v>1403917</v>
      </c>
      <c r="AF10" s="69">
        <v>706344</v>
      </c>
      <c r="AG10" s="69">
        <v>1863331</v>
      </c>
      <c r="AH10" s="69">
        <v>517116</v>
      </c>
      <c r="AI10" s="70">
        <v>969348</v>
      </c>
      <c r="AJ10" s="13">
        <f t="shared" si="12"/>
        <v>5508650</v>
      </c>
      <c r="AK10" s="17" t="s">
        <v>15</v>
      </c>
      <c r="AL10" s="68">
        <v>121464</v>
      </c>
      <c r="AM10" s="69">
        <v>0</v>
      </c>
      <c r="AN10" s="69">
        <v>383805</v>
      </c>
      <c r="AO10" s="69">
        <v>189751</v>
      </c>
      <c r="AP10" s="69">
        <v>254737</v>
      </c>
      <c r="AQ10" s="69">
        <v>2719184</v>
      </c>
      <c r="AR10" s="70">
        <v>631784</v>
      </c>
      <c r="AS10" s="13">
        <f t="shared" si="13"/>
        <v>4300725</v>
      </c>
      <c r="AT10" s="17" t="s">
        <v>15</v>
      </c>
      <c r="AU10" s="68">
        <v>0</v>
      </c>
      <c r="AV10" s="69">
        <v>259903.00000000003</v>
      </c>
      <c r="AW10" s="69">
        <v>5885130</v>
      </c>
      <c r="AX10" s="69">
        <v>4845019</v>
      </c>
      <c r="AY10" s="69">
        <v>4681293</v>
      </c>
      <c r="AZ10" s="69">
        <v>2112132</v>
      </c>
      <c r="BA10" s="70">
        <v>3477345</v>
      </c>
      <c r="BB10" s="13">
        <f t="shared" si="14"/>
        <v>21260822</v>
      </c>
      <c r="BC10" s="17" t="s">
        <v>15</v>
      </c>
      <c r="BD10" s="68">
        <v>0</v>
      </c>
      <c r="BE10" s="69">
        <v>0</v>
      </c>
      <c r="BF10" s="69">
        <v>4860619</v>
      </c>
      <c r="BG10" s="69">
        <v>1752642</v>
      </c>
      <c r="BH10" s="69">
        <v>2453536</v>
      </c>
      <c r="BI10" s="69">
        <v>465052</v>
      </c>
      <c r="BJ10" s="70">
        <v>1536486</v>
      </c>
      <c r="BK10" s="13">
        <f t="shared" si="15"/>
        <v>11068335</v>
      </c>
      <c r="BL10" s="17" t="s">
        <v>15</v>
      </c>
      <c r="BM10" s="68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70">
        <v>0</v>
      </c>
      <c r="BT10" s="13">
        <f t="shared" si="16"/>
        <v>0</v>
      </c>
      <c r="BU10" s="17" t="s">
        <v>15</v>
      </c>
      <c r="BV10" s="68">
        <v>0</v>
      </c>
      <c r="BW10" s="69">
        <v>0</v>
      </c>
      <c r="BX10" s="69">
        <v>1480362</v>
      </c>
      <c r="BY10" s="69">
        <v>716423</v>
      </c>
      <c r="BZ10" s="69">
        <v>1544850</v>
      </c>
      <c r="CA10" s="69">
        <v>1360938</v>
      </c>
      <c r="CB10" s="70">
        <v>2117162</v>
      </c>
      <c r="CC10" s="13">
        <f t="shared" si="17"/>
        <v>7219735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68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13">
        <f t="shared" si="9"/>
        <v>0</v>
      </c>
      <c r="J11" s="17" t="s">
        <v>16</v>
      </c>
      <c r="K11" s="68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13">
        <f t="shared" si="10"/>
        <v>0</v>
      </c>
      <c r="S11" s="17" t="s">
        <v>16</v>
      </c>
      <c r="T11" s="68">
        <v>0</v>
      </c>
      <c r="U11" s="69">
        <v>0</v>
      </c>
      <c r="V11" s="69">
        <v>1116621</v>
      </c>
      <c r="W11" s="69">
        <v>2159151</v>
      </c>
      <c r="X11" s="69">
        <v>2021748</v>
      </c>
      <c r="Y11" s="69">
        <v>4015202</v>
      </c>
      <c r="Z11" s="70">
        <v>1441116</v>
      </c>
      <c r="AA11" s="13">
        <f t="shared" si="11"/>
        <v>10753838</v>
      </c>
      <c r="AB11" s="17" t="s">
        <v>16</v>
      </c>
      <c r="AC11" s="68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70">
        <v>0</v>
      </c>
      <c r="AJ11" s="13">
        <f t="shared" si="12"/>
        <v>0</v>
      </c>
      <c r="AK11" s="17" t="s">
        <v>16</v>
      </c>
      <c r="AL11" s="68">
        <v>47961</v>
      </c>
      <c r="AM11" s="69">
        <v>421425</v>
      </c>
      <c r="AN11" s="69">
        <v>930069</v>
      </c>
      <c r="AO11" s="69">
        <v>2684830</v>
      </c>
      <c r="AP11" s="69">
        <v>3828771</v>
      </c>
      <c r="AQ11" s="69">
        <v>3801762</v>
      </c>
      <c r="AR11" s="70">
        <v>1817615</v>
      </c>
      <c r="AS11" s="13">
        <f t="shared" si="13"/>
        <v>13532433</v>
      </c>
      <c r="AT11" s="17" t="s">
        <v>16</v>
      </c>
      <c r="AU11" s="68">
        <v>0</v>
      </c>
      <c r="AV11" s="69">
        <v>0</v>
      </c>
      <c r="AW11" s="69">
        <v>2368323</v>
      </c>
      <c r="AX11" s="69">
        <v>3902931</v>
      </c>
      <c r="AY11" s="69">
        <v>5041881</v>
      </c>
      <c r="AZ11" s="69">
        <v>5256560</v>
      </c>
      <c r="BA11" s="70">
        <v>4692816</v>
      </c>
      <c r="BB11" s="13">
        <f t="shared" si="14"/>
        <v>21262511</v>
      </c>
      <c r="BC11" s="17" t="s">
        <v>16</v>
      </c>
      <c r="BD11" s="68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70">
        <v>0</v>
      </c>
      <c r="BK11" s="13">
        <f t="shared" si="15"/>
        <v>0</v>
      </c>
      <c r="BL11" s="17" t="s">
        <v>16</v>
      </c>
      <c r="BM11" s="68">
        <v>0</v>
      </c>
      <c r="BN11" s="69">
        <v>0</v>
      </c>
      <c r="BO11" s="69">
        <v>0</v>
      </c>
      <c r="BP11" s="69">
        <v>0</v>
      </c>
      <c r="BQ11" s="69">
        <v>259947</v>
      </c>
      <c r="BR11" s="69">
        <v>706887</v>
      </c>
      <c r="BS11" s="70">
        <v>614106</v>
      </c>
      <c r="BT11" s="13">
        <f t="shared" si="16"/>
        <v>1580940</v>
      </c>
      <c r="BU11" s="17" t="s">
        <v>16</v>
      </c>
      <c r="BV11" s="68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70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68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13">
        <f t="shared" si="9"/>
        <v>0</v>
      </c>
      <c r="J12" s="17" t="s">
        <v>17</v>
      </c>
      <c r="K12" s="68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13">
        <f t="shared" si="10"/>
        <v>0</v>
      </c>
      <c r="S12" s="17" t="s">
        <v>17</v>
      </c>
      <c r="T12" s="68">
        <v>0</v>
      </c>
      <c r="U12" s="69">
        <v>0</v>
      </c>
      <c r="V12" s="69">
        <v>1562103</v>
      </c>
      <c r="W12" s="69">
        <v>1186581</v>
      </c>
      <c r="X12" s="69">
        <v>725608</v>
      </c>
      <c r="Y12" s="69">
        <v>225684</v>
      </c>
      <c r="Z12" s="70">
        <v>181485</v>
      </c>
      <c r="AA12" s="13">
        <f t="shared" si="11"/>
        <v>3881461</v>
      </c>
      <c r="AB12" s="17" t="s">
        <v>17</v>
      </c>
      <c r="AC12" s="68">
        <v>0</v>
      </c>
      <c r="AD12" s="69">
        <v>0</v>
      </c>
      <c r="AE12" s="69">
        <v>1058596</v>
      </c>
      <c r="AF12" s="69">
        <v>1780551</v>
      </c>
      <c r="AG12" s="69">
        <v>757206</v>
      </c>
      <c r="AH12" s="69">
        <v>411066</v>
      </c>
      <c r="AI12" s="70">
        <v>674784</v>
      </c>
      <c r="AJ12" s="13">
        <f t="shared" si="12"/>
        <v>4682203</v>
      </c>
      <c r="AK12" s="17" t="s">
        <v>17</v>
      </c>
      <c r="AL12" s="68">
        <v>52119</v>
      </c>
      <c r="AM12" s="69">
        <v>245950</v>
      </c>
      <c r="AN12" s="69">
        <v>1801227</v>
      </c>
      <c r="AO12" s="69">
        <v>1602036</v>
      </c>
      <c r="AP12" s="69">
        <v>2898306</v>
      </c>
      <c r="AQ12" s="69">
        <v>1625472</v>
      </c>
      <c r="AR12" s="70">
        <v>283016</v>
      </c>
      <c r="AS12" s="13">
        <f t="shared" si="13"/>
        <v>8508126</v>
      </c>
      <c r="AT12" s="17" t="s">
        <v>17</v>
      </c>
      <c r="AU12" s="68">
        <v>0</v>
      </c>
      <c r="AV12" s="69">
        <v>0</v>
      </c>
      <c r="AW12" s="69">
        <v>1849230</v>
      </c>
      <c r="AX12" s="69">
        <v>4344529</v>
      </c>
      <c r="AY12" s="69">
        <v>3727145</v>
      </c>
      <c r="AZ12" s="69">
        <v>4086567</v>
      </c>
      <c r="BA12" s="70">
        <v>2068956.0000000002</v>
      </c>
      <c r="BB12" s="13">
        <f t="shared" si="14"/>
        <v>16076427</v>
      </c>
      <c r="BC12" s="17" t="s">
        <v>17</v>
      </c>
      <c r="BD12" s="68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70">
        <v>0</v>
      </c>
      <c r="BK12" s="13">
        <f t="shared" si="15"/>
        <v>0</v>
      </c>
      <c r="BL12" s="17" t="s">
        <v>17</v>
      </c>
      <c r="BM12" s="68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70">
        <v>0</v>
      </c>
      <c r="BT12" s="13">
        <f t="shared" si="16"/>
        <v>0</v>
      </c>
      <c r="BU12" s="17" t="s">
        <v>17</v>
      </c>
      <c r="BV12" s="68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70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68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  <c r="I13" s="13">
        <f t="shared" si="9"/>
        <v>0</v>
      </c>
      <c r="J13" s="17" t="s">
        <v>18</v>
      </c>
      <c r="K13" s="68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70">
        <v>0</v>
      </c>
      <c r="R13" s="13">
        <f t="shared" si="10"/>
        <v>0</v>
      </c>
      <c r="S13" s="17" t="s">
        <v>18</v>
      </c>
      <c r="T13" s="68">
        <v>0</v>
      </c>
      <c r="U13" s="69">
        <v>0</v>
      </c>
      <c r="V13" s="69">
        <v>11181663</v>
      </c>
      <c r="W13" s="69">
        <v>10732495</v>
      </c>
      <c r="X13" s="69">
        <v>7179782</v>
      </c>
      <c r="Y13" s="69">
        <v>5940262</v>
      </c>
      <c r="Z13" s="70">
        <v>5090895</v>
      </c>
      <c r="AA13" s="13">
        <f t="shared" si="11"/>
        <v>40125097</v>
      </c>
      <c r="AB13" s="17" t="s">
        <v>18</v>
      </c>
      <c r="AC13" s="68">
        <v>0</v>
      </c>
      <c r="AD13" s="69">
        <v>0</v>
      </c>
      <c r="AE13" s="69">
        <v>73665</v>
      </c>
      <c r="AF13" s="69">
        <v>44379</v>
      </c>
      <c r="AG13" s="69">
        <v>96255</v>
      </c>
      <c r="AH13" s="69">
        <v>0</v>
      </c>
      <c r="AI13" s="70">
        <v>164367</v>
      </c>
      <c r="AJ13" s="13">
        <f t="shared" si="12"/>
        <v>378666</v>
      </c>
      <c r="AK13" s="17" t="s">
        <v>18</v>
      </c>
      <c r="AL13" s="68">
        <v>109926</v>
      </c>
      <c r="AM13" s="69">
        <v>283500</v>
      </c>
      <c r="AN13" s="69">
        <v>1518759</v>
      </c>
      <c r="AO13" s="69">
        <v>2847969</v>
      </c>
      <c r="AP13" s="69">
        <v>2267178</v>
      </c>
      <c r="AQ13" s="69">
        <v>1149003</v>
      </c>
      <c r="AR13" s="70">
        <v>0</v>
      </c>
      <c r="AS13" s="13">
        <f t="shared" si="13"/>
        <v>8176335</v>
      </c>
      <c r="AT13" s="17" t="s">
        <v>18</v>
      </c>
      <c r="AU13" s="68">
        <v>0</v>
      </c>
      <c r="AV13" s="69">
        <v>259091.99999999997</v>
      </c>
      <c r="AW13" s="69">
        <v>8850582</v>
      </c>
      <c r="AX13" s="69">
        <v>8892952</v>
      </c>
      <c r="AY13" s="69">
        <v>4526559</v>
      </c>
      <c r="AZ13" s="69">
        <v>7476957</v>
      </c>
      <c r="BA13" s="70">
        <v>3708867</v>
      </c>
      <c r="BB13" s="13">
        <f t="shared" si="14"/>
        <v>33715009</v>
      </c>
      <c r="BC13" s="17" t="s">
        <v>18</v>
      </c>
      <c r="BD13" s="68">
        <v>0</v>
      </c>
      <c r="BE13" s="69">
        <v>0</v>
      </c>
      <c r="BF13" s="69">
        <v>347787</v>
      </c>
      <c r="BG13" s="69">
        <v>0</v>
      </c>
      <c r="BH13" s="69">
        <v>207936</v>
      </c>
      <c r="BI13" s="69">
        <v>736335</v>
      </c>
      <c r="BJ13" s="70">
        <v>1071027</v>
      </c>
      <c r="BK13" s="13">
        <f t="shared" si="15"/>
        <v>2363085</v>
      </c>
      <c r="BL13" s="17" t="s">
        <v>18</v>
      </c>
      <c r="BM13" s="68">
        <v>0</v>
      </c>
      <c r="BN13" s="69">
        <v>0</v>
      </c>
      <c r="BO13" s="69">
        <v>200376</v>
      </c>
      <c r="BP13" s="69">
        <v>222957</v>
      </c>
      <c r="BQ13" s="69">
        <v>2292840</v>
      </c>
      <c r="BR13" s="69">
        <v>2075355</v>
      </c>
      <c r="BS13" s="70">
        <v>2022822</v>
      </c>
      <c r="BT13" s="13">
        <f t="shared" si="16"/>
        <v>6814350</v>
      </c>
      <c r="BU13" s="17" t="s">
        <v>18</v>
      </c>
      <c r="BV13" s="68">
        <v>0</v>
      </c>
      <c r="BW13" s="69">
        <v>0</v>
      </c>
      <c r="BX13" s="69">
        <v>985356</v>
      </c>
      <c r="BY13" s="69">
        <v>1854729</v>
      </c>
      <c r="BZ13" s="69">
        <v>536094</v>
      </c>
      <c r="CA13" s="69">
        <v>912087</v>
      </c>
      <c r="CB13" s="70">
        <v>0</v>
      </c>
      <c r="CC13" s="13">
        <f t="shared" si="17"/>
        <v>4288266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68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70">
        <v>0</v>
      </c>
      <c r="I14" s="13">
        <f t="shared" si="9"/>
        <v>0</v>
      </c>
      <c r="J14" s="17" t="s">
        <v>19</v>
      </c>
      <c r="K14" s="68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70">
        <v>0</v>
      </c>
      <c r="R14" s="13">
        <f t="shared" si="10"/>
        <v>0</v>
      </c>
      <c r="S14" s="17" t="s">
        <v>19</v>
      </c>
      <c r="T14" s="68">
        <v>0</v>
      </c>
      <c r="U14" s="69">
        <v>0</v>
      </c>
      <c r="V14" s="69">
        <v>4441520</v>
      </c>
      <c r="W14" s="69">
        <v>3546577</v>
      </c>
      <c r="X14" s="69">
        <v>4196998</v>
      </c>
      <c r="Y14" s="69">
        <v>1427522</v>
      </c>
      <c r="Z14" s="70">
        <v>1331082</v>
      </c>
      <c r="AA14" s="13">
        <f t="shared" si="11"/>
        <v>14943699</v>
      </c>
      <c r="AB14" s="17" t="s">
        <v>19</v>
      </c>
      <c r="AC14" s="68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70">
        <v>0</v>
      </c>
      <c r="AJ14" s="13">
        <f t="shared" si="12"/>
        <v>0</v>
      </c>
      <c r="AK14" s="17" t="s">
        <v>19</v>
      </c>
      <c r="AL14" s="68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70">
        <v>0</v>
      </c>
      <c r="AS14" s="13">
        <f t="shared" si="13"/>
        <v>0</v>
      </c>
      <c r="AT14" s="17" t="s">
        <v>19</v>
      </c>
      <c r="AU14" s="68">
        <v>0</v>
      </c>
      <c r="AV14" s="69">
        <v>0</v>
      </c>
      <c r="AW14" s="69">
        <v>256122</v>
      </c>
      <c r="AX14" s="69">
        <v>1280791</v>
      </c>
      <c r="AY14" s="69">
        <v>1192248</v>
      </c>
      <c r="AZ14" s="69">
        <v>1478360</v>
      </c>
      <c r="BA14" s="70">
        <v>203364</v>
      </c>
      <c r="BB14" s="13">
        <f t="shared" si="14"/>
        <v>4410885</v>
      </c>
      <c r="BC14" s="17" t="s">
        <v>19</v>
      </c>
      <c r="BD14" s="68">
        <v>0</v>
      </c>
      <c r="BE14" s="69">
        <v>0</v>
      </c>
      <c r="BF14" s="69">
        <v>662940</v>
      </c>
      <c r="BG14" s="69">
        <v>1460979</v>
      </c>
      <c r="BH14" s="69">
        <v>818325</v>
      </c>
      <c r="BI14" s="69">
        <v>1902096</v>
      </c>
      <c r="BJ14" s="70">
        <v>497826</v>
      </c>
      <c r="BK14" s="13">
        <f t="shared" si="15"/>
        <v>5342166</v>
      </c>
      <c r="BL14" s="17" t="s">
        <v>19</v>
      </c>
      <c r="BM14" s="68">
        <v>0</v>
      </c>
      <c r="BN14" s="69">
        <v>0</v>
      </c>
      <c r="BO14" s="69">
        <v>0</v>
      </c>
      <c r="BP14" s="69">
        <v>0</v>
      </c>
      <c r="BQ14" s="69">
        <v>5512599</v>
      </c>
      <c r="BR14" s="69">
        <v>4471443</v>
      </c>
      <c r="BS14" s="70">
        <v>2732148</v>
      </c>
      <c r="BT14" s="13">
        <f t="shared" si="16"/>
        <v>12716190</v>
      </c>
      <c r="BU14" s="17" t="s">
        <v>19</v>
      </c>
      <c r="BV14" s="68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70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68">
        <v>0</v>
      </c>
      <c r="C15" s="69">
        <v>0</v>
      </c>
      <c r="D15" s="69">
        <v>344799</v>
      </c>
      <c r="E15" s="69">
        <v>543506</v>
      </c>
      <c r="F15" s="69">
        <v>759996</v>
      </c>
      <c r="G15" s="69">
        <v>2356902</v>
      </c>
      <c r="H15" s="70">
        <v>577224</v>
      </c>
      <c r="I15" s="13">
        <f t="shared" si="9"/>
        <v>4582427</v>
      </c>
      <c r="J15" s="17" t="s">
        <v>20</v>
      </c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13">
        <f t="shared" si="10"/>
        <v>0</v>
      </c>
      <c r="S15" s="17" t="s">
        <v>20</v>
      </c>
      <c r="T15" s="68">
        <v>0</v>
      </c>
      <c r="U15" s="69">
        <v>0</v>
      </c>
      <c r="V15" s="69">
        <v>3593641</v>
      </c>
      <c r="W15" s="69">
        <v>4165848</v>
      </c>
      <c r="X15" s="69">
        <v>5403983</v>
      </c>
      <c r="Y15" s="69">
        <v>4685145</v>
      </c>
      <c r="Z15" s="70">
        <v>2649402</v>
      </c>
      <c r="AA15" s="13">
        <f t="shared" si="11"/>
        <v>20498019</v>
      </c>
      <c r="AB15" s="17" t="s">
        <v>20</v>
      </c>
      <c r="AC15" s="68">
        <v>0</v>
      </c>
      <c r="AD15" s="69">
        <v>0</v>
      </c>
      <c r="AE15" s="69">
        <v>725598</v>
      </c>
      <c r="AF15" s="69">
        <v>240147</v>
      </c>
      <c r="AG15" s="69">
        <v>324432</v>
      </c>
      <c r="AH15" s="69">
        <v>120627</v>
      </c>
      <c r="AI15" s="70">
        <v>0</v>
      </c>
      <c r="AJ15" s="13">
        <f t="shared" si="12"/>
        <v>1410804</v>
      </c>
      <c r="AK15" s="17" t="s">
        <v>20</v>
      </c>
      <c r="AL15" s="68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70">
        <v>303388</v>
      </c>
      <c r="AS15" s="13">
        <f t="shared" si="13"/>
        <v>303388</v>
      </c>
      <c r="AT15" s="17" t="s">
        <v>20</v>
      </c>
      <c r="AU15" s="68">
        <v>0</v>
      </c>
      <c r="AV15" s="69">
        <v>255546</v>
      </c>
      <c r="AW15" s="69">
        <v>4825494</v>
      </c>
      <c r="AX15" s="69">
        <v>6072741</v>
      </c>
      <c r="AY15" s="69">
        <v>9778456</v>
      </c>
      <c r="AZ15" s="69">
        <v>3804300</v>
      </c>
      <c r="BA15" s="70">
        <v>1927978</v>
      </c>
      <c r="BB15" s="13">
        <f t="shared" si="14"/>
        <v>26664515</v>
      </c>
      <c r="BC15" s="17" t="s">
        <v>20</v>
      </c>
      <c r="BD15" s="68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70">
        <v>0</v>
      </c>
      <c r="BK15" s="13">
        <f t="shared" si="15"/>
        <v>0</v>
      </c>
      <c r="BL15" s="17" t="s">
        <v>20</v>
      </c>
      <c r="BM15" s="68">
        <v>0</v>
      </c>
      <c r="BN15" s="69">
        <v>0</v>
      </c>
      <c r="BO15" s="69">
        <v>0</v>
      </c>
      <c r="BP15" s="69">
        <v>0</v>
      </c>
      <c r="BQ15" s="69">
        <v>2676915</v>
      </c>
      <c r="BR15" s="69">
        <v>4412399</v>
      </c>
      <c r="BS15" s="70">
        <v>3740490</v>
      </c>
      <c r="BT15" s="13">
        <f t="shared" si="16"/>
        <v>10829804</v>
      </c>
      <c r="BU15" s="17" t="s">
        <v>20</v>
      </c>
      <c r="BV15" s="68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70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68">
        <v>0</v>
      </c>
      <c r="C16" s="69">
        <v>0</v>
      </c>
      <c r="D16" s="69">
        <v>0</v>
      </c>
      <c r="E16" s="69">
        <v>0</v>
      </c>
      <c r="F16" s="69">
        <v>0</v>
      </c>
      <c r="G16" s="69">
        <v>521059.99999999994</v>
      </c>
      <c r="H16" s="70">
        <v>1095819</v>
      </c>
      <c r="I16" s="13">
        <f t="shared" si="9"/>
        <v>1616879</v>
      </c>
      <c r="J16" s="17" t="s">
        <v>21</v>
      </c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13">
        <f t="shared" si="10"/>
        <v>0</v>
      </c>
      <c r="S16" s="17" t="s">
        <v>21</v>
      </c>
      <c r="T16" s="68">
        <v>0</v>
      </c>
      <c r="U16" s="69">
        <v>0</v>
      </c>
      <c r="V16" s="69">
        <v>1412605</v>
      </c>
      <c r="W16" s="69">
        <v>1348434</v>
      </c>
      <c r="X16" s="69">
        <v>2101480</v>
      </c>
      <c r="Y16" s="69">
        <v>544611</v>
      </c>
      <c r="Z16" s="70">
        <v>889196</v>
      </c>
      <c r="AA16" s="13">
        <f t="shared" si="11"/>
        <v>6296326</v>
      </c>
      <c r="AB16" s="17" t="s">
        <v>21</v>
      </c>
      <c r="AC16" s="68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70">
        <v>0</v>
      </c>
      <c r="AJ16" s="13">
        <f t="shared" si="12"/>
        <v>0</v>
      </c>
      <c r="AK16" s="17" t="s">
        <v>21</v>
      </c>
      <c r="AL16" s="68">
        <v>0</v>
      </c>
      <c r="AM16" s="69">
        <v>0</v>
      </c>
      <c r="AN16" s="69">
        <v>737118</v>
      </c>
      <c r="AO16" s="69">
        <v>546327</v>
      </c>
      <c r="AP16" s="69">
        <v>1238472</v>
      </c>
      <c r="AQ16" s="69">
        <v>1114965</v>
      </c>
      <c r="AR16" s="70">
        <v>233996</v>
      </c>
      <c r="AS16" s="13">
        <f t="shared" si="13"/>
        <v>3870878</v>
      </c>
      <c r="AT16" s="17" t="s">
        <v>21</v>
      </c>
      <c r="AU16" s="68">
        <v>0</v>
      </c>
      <c r="AV16" s="69">
        <v>0</v>
      </c>
      <c r="AW16" s="69">
        <v>5566203</v>
      </c>
      <c r="AX16" s="69">
        <v>3257253</v>
      </c>
      <c r="AY16" s="69">
        <v>3030975</v>
      </c>
      <c r="AZ16" s="69">
        <v>4233357</v>
      </c>
      <c r="BA16" s="70">
        <v>1135755</v>
      </c>
      <c r="BB16" s="13">
        <f t="shared" si="14"/>
        <v>17223543</v>
      </c>
      <c r="BC16" s="17" t="s">
        <v>21</v>
      </c>
      <c r="BD16" s="68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70">
        <v>0</v>
      </c>
      <c r="BK16" s="13">
        <f t="shared" si="15"/>
        <v>0</v>
      </c>
      <c r="BL16" s="17" t="s">
        <v>21</v>
      </c>
      <c r="BM16" s="68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70">
        <v>0</v>
      </c>
      <c r="BT16" s="13">
        <f t="shared" si="16"/>
        <v>0</v>
      </c>
      <c r="BU16" s="17" t="s">
        <v>21</v>
      </c>
      <c r="BV16" s="68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70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68">
        <v>0</v>
      </c>
      <c r="C17" s="69">
        <v>0</v>
      </c>
      <c r="D17" s="69">
        <v>0</v>
      </c>
      <c r="E17" s="69">
        <v>123300</v>
      </c>
      <c r="F17" s="69">
        <v>0</v>
      </c>
      <c r="G17" s="69">
        <v>0</v>
      </c>
      <c r="H17" s="70">
        <v>0</v>
      </c>
      <c r="I17" s="13">
        <f t="shared" si="9"/>
        <v>123300</v>
      </c>
      <c r="J17" s="17" t="s">
        <v>22</v>
      </c>
      <c r="K17" s="68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70">
        <v>0</v>
      </c>
      <c r="R17" s="13">
        <f t="shared" si="10"/>
        <v>0</v>
      </c>
      <c r="S17" s="17" t="s">
        <v>22</v>
      </c>
      <c r="T17" s="68">
        <v>0</v>
      </c>
      <c r="U17" s="69">
        <v>0</v>
      </c>
      <c r="V17" s="69">
        <v>0</v>
      </c>
      <c r="W17" s="69">
        <v>92466</v>
      </c>
      <c r="X17" s="69">
        <v>0</v>
      </c>
      <c r="Y17" s="69">
        <v>53847</v>
      </c>
      <c r="Z17" s="70">
        <v>61326</v>
      </c>
      <c r="AA17" s="13">
        <f t="shared" si="11"/>
        <v>207639</v>
      </c>
      <c r="AB17" s="17" t="s">
        <v>22</v>
      </c>
      <c r="AC17" s="68">
        <v>0</v>
      </c>
      <c r="AD17" s="69">
        <v>0</v>
      </c>
      <c r="AE17" s="69">
        <v>142155</v>
      </c>
      <c r="AF17" s="69">
        <v>83178</v>
      </c>
      <c r="AG17" s="69">
        <v>0</v>
      </c>
      <c r="AH17" s="69">
        <v>0</v>
      </c>
      <c r="AI17" s="70">
        <v>0</v>
      </c>
      <c r="AJ17" s="13">
        <f t="shared" si="12"/>
        <v>225333</v>
      </c>
      <c r="AK17" s="17" t="s">
        <v>22</v>
      </c>
      <c r="AL17" s="68">
        <v>225315</v>
      </c>
      <c r="AM17" s="69">
        <v>89442</v>
      </c>
      <c r="AN17" s="69">
        <v>927720</v>
      </c>
      <c r="AO17" s="69">
        <v>-288090</v>
      </c>
      <c r="AP17" s="69">
        <v>1384254</v>
      </c>
      <c r="AQ17" s="69">
        <v>3141402</v>
      </c>
      <c r="AR17" s="70">
        <v>1565910</v>
      </c>
      <c r="AS17" s="13">
        <f t="shared" si="13"/>
        <v>7045953</v>
      </c>
      <c r="AT17" s="17" t="s">
        <v>22</v>
      </c>
      <c r="AU17" s="68">
        <v>0</v>
      </c>
      <c r="AV17" s="69">
        <v>0</v>
      </c>
      <c r="AW17" s="69">
        <v>2108169</v>
      </c>
      <c r="AX17" s="69">
        <v>1224954</v>
      </c>
      <c r="AY17" s="69">
        <v>1886094</v>
      </c>
      <c r="AZ17" s="69">
        <v>802107</v>
      </c>
      <c r="BA17" s="70">
        <v>0</v>
      </c>
      <c r="BB17" s="13">
        <f t="shared" si="14"/>
        <v>6021324</v>
      </c>
      <c r="BC17" s="17" t="s">
        <v>22</v>
      </c>
      <c r="BD17" s="68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70">
        <v>0</v>
      </c>
      <c r="BK17" s="13">
        <f t="shared" si="15"/>
        <v>0</v>
      </c>
      <c r="BL17" s="17" t="s">
        <v>22</v>
      </c>
      <c r="BM17" s="68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70">
        <v>0</v>
      </c>
      <c r="BT17" s="13">
        <f t="shared" si="16"/>
        <v>0</v>
      </c>
      <c r="BU17" s="17" t="s">
        <v>22</v>
      </c>
      <c r="BV17" s="68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607944</v>
      </c>
      <c r="CB17" s="70">
        <v>0</v>
      </c>
      <c r="CC17" s="13">
        <f t="shared" si="17"/>
        <v>607944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68">
        <v>0</v>
      </c>
      <c r="C18" s="69">
        <v>0</v>
      </c>
      <c r="D18" s="69">
        <v>0</v>
      </c>
      <c r="E18" s="69">
        <v>129032.99999999999</v>
      </c>
      <c r="F18" s="69">
        <v>0</v>
      </c>
      <c r="G18" s="69">
        <v>0</v>
      </c>
      <c r="H18" s="70">
        <v>0</v>
      </c>
      <c r="I18" s="13">
        <f t="shared" si="9"/>
        <v>129032.99999999999</v>
      </c>
      <c r="J18" s="17" t="s">
        <v>23</v>
      </c>
      <c r="K18" s="68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70">
        <v>0</v>
      </c>
      <c r="R18" s="13">
        <f t="shared" si="10"/>
        <v>0</v>
      </c>
      <c r="S18" s="17" t="s">
        <v>23</v>
      </c>
      <c r="T18" s="68">
        <v>0</v>
      </c>
      <c r="U18" s="69">
        <v>0</v>
      </c>
      <c r="V18" s="69">
        <v>388204</v>
      </c>
      <c r="W18" s="69">
        <v>343386</v>
      </c>
      <c r="X18" s="69">
        <v>1487259</v>
      </c>
      <c r="Y18" s="69">
        <v>1705228</v>
      </c>
      <c r="Z18" s="70">
        <v>463442</v>
      </c>
      <c r="AA18" s="13">
        <f t="shared" si="11"/>
        <v>4387519</v>
      </c>
      <c r="AB18" s="17" t="s">
        <v>23</v>
      </c>
      <c r="AC18" s="68">
        <v>0</v>
      </c>
      <c r="AD18" s="69">
        <v>0</v>
      </c>
      <c r="AE18" s="69">
        <v>68283</v>
      </c>
      <c r="AF18" s="69">
        <v>22896</v>
      </c>
      <c r="AG18" s="69">
        <v>0</v>
      </c>
      <c r="AH18" s="69">
        <v>0</v>
      </c>
      <c r="AI18" s="70">
        <v>0</v>
      </c>
      <c r="AJ18" s="13">
        <f t="shared" si="12"/>
        <v>91179</v>
      </c>
      <c r="AK18" s="17" t="s">
        <v>23</v>
      </c>
      <c r="AL18" s="68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70">
        <v>0</v>
      </c>
      <c r="AS18" s="13">
        <f t="shared" si="13"/>
        <v>0</v>
      </c>
      <c r="AT18" s="17" t="s">
        <v>23</v>
      </c>
      <c r="AU18" s="68">
        <v>0</v>
      </c>
      <c r="AV18" s="69">
        <v>0</v>
      </c>
      <c r="AW18" s="69">
        <v>2695932</v>
      </c>
      <c r="AX18" s="69">
        <v>3088089</v>
      </c>
      <c r="AY18" s="69">
        <v>5722083</v>
      </c>
      <c r="AZ18" s="69">
        <v>2363112</v>
      </c>
      <c r="BA18" s="70">
        <v>1205028</v>
      </c>
      <c r="BB18" s="13">
        <f t="shared" si="14"/>
        <v>15074244</v>
      </c>
      <c r="BC18" s="17" t="s">
        <v>23</v>
      </c>
      <c r="BD18" s="68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70">
        <v>0</v>
      </c>
      <c r="BK18" s="13">
        <f t="shared" si="15"/>
        <v>0</v>
      </c>
      <c r="BL18" s="17" t="s">
        <v>23</v>
      </c>
      <c r="BM18" s="68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70">
        <v>0</v>
      </c>
      <c r="BT18" s="13">
        <f t="shared" si="16"/>
        <v>0</v>
      </c>
      <c r="BU18" s="17" t="s">
        <v>23</v>
      </c>
      <c r="BV18" s="68">
        <v>0</v>
      </c>
      <c r="BW18" s="69">
        <v>0</v>
      </c>
      <c r="BX18" s="69">
        <v>0</v>
      </c>
      <c r="BY18" s="69">
        <v>200201</v>
      </c>
      <c r="BZ18" s="69">
        <v>0</v>
      </c>
      <c r="CA18" s="69">
        <v>0</v>
      </c>
      <c r="CB18" s="70">
        <v>347577</v>
      </c>
      <c r="CC18" s="13">
        <f t="shared" si="17"/>
        <v>547778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68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13">
        <f t="shared" si="9"/>
        <v>0</v>
      </c>
      <c r="J19" s="17" t="s">
        <v>24</v>
      </c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13">
        <f t="shared" si="10"/>
        <v>0</v>
      </c>
      <c r="S19" s="17" t="s">
        <v>24</v>
      </c>
      <c r="T19" s="68">
        <v>0</v>
      </c>
      <c r="U19" s="69">
        <v>0</v>
      </c>
      <c r="V19" s="69">
        <v>0</v>
      </c>
      <c r="W19" s="69">
        <v>146052</v>
      </c>
      <c r="X19" s="69">
        <v>181994</v>
      </c>
      <c r="Y19" s="69">
        <v>197345</v>
      </c>
      <c r="Z19" s="70">
        <v>208058</v>
      </c>
      <c r="AA19" s="13">
        <f t="shared" si="11"/>
        <v>733449</v>
      </c>
      <c r="AB19" s="17" t="s">
        <v>24</v>
      </c>
      <c r="AC19" s="68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70">
        <v>0</v>
      </c>
      <c r="AJ19" s="13">
        <f t="shared" si="12"/>
        <v>0</v>
      </c>
      <c r="AK19" s="17" t="s">
        <v>24</v>
      </c>
      <c r="AL19" s="68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70">
        <v>0</v>
      </c>
      <c r="AS19" s="13">
        <f t="shared" si="13"/>
        <v>0</v>
      </c>
      <c r="AT19" s="17" t="s">
        <v>24</v>
      </c>
      <c r="AU19" s="68">
        <v>0</v>
      </c>
      <c r="AV19" s="69">
        <v>0</v>
      </c>
      <c r="AW19" s="69">
        <v>0</v>
      </c>
      <c r="AX19" s="69">
        <v>1118007</v>
      </c>
      <c r="AY19" s="69">
        <v>1586312</v>
      </c>
      <c r="AZ19" s="69">
        <v>279711</v>
      </c>
      <c r="BA19" s="70">
        <v>0</v>
      </c>
      <c r="BB19" s="13">
        <f t="shared" si="14"/>
        <v>2984030</v>
      </c>
      <c r="BC19" s="17" t="s">
        <v>24</v>
      </c>
      <c r="BD19" s="68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70">
        <v>0</v>
      </c>
      <c r="BK19" s="13">
        <f t="shared" si="15"/>
        <v>0</v>
      </c>
      <c r="BL19" s="17" t="s">
        <v>24</v>
      </c>
      <c r="BM19" s="68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70">
        <v>0</v>
      </c>
      <c r="BT19" s="13">
        <f t="shared" si="16"/>
        <v>0</v>
      </c>
      <c r="BU19" s="17" t="s">
        <v>24</v>
      </c>
      <c r="BV19" s="68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70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68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0</v>
      </c>
      <c r="I20" s="13">
        <f t="shared" si="9"/>
        <v>0</v>
      </c>
      <c r="J20" s="17" t="s">
        <v>25</v>
      </c>
      <c r="K20" s="68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13">
        <f t="shared" si="10"/>
        <v>0</v>
      </c>
      <c r="S20" s="17" t="s">
        <v>25</v>
      </c>
      <c r="T20" s="68">
        <v>0</v>
      </c>
      <c r="U20" s="69">
        <v>0</v>
      </c>
      <c r="V20" s="69">
        <v>31599</v>
      </c>
      <c r="W20" s="69">
        <v>310113</v>
      </c>
      <c r="X20" s="69">
        <v>0</v>
      </c>
      <c r="Y20" s="69">
        <v>99380</v>
      </c>
      <c r="Z20" s="70">
        <v>0</v>
      </c>
      <c r="AA20" s="13">
        <f t="shared" si="11"/>
        <v>441092</v>
      </c>
      <c r="AB20" s="17" t="s">
        <v>25</v>
      </c>
      <c r="AC20" s="68">
        <v>0</v>
      </c>
      <c r="AD20" s="69">
        <v>0</v>
      </c>
      <c r="AE20" s="69">
        <v>0</v>
      </c>
      <c r="AF20" s="69">
        <v>21493</v>
      </c>
      <c r="AG20" s="69">
        <v>0</v>
      </c>
      <c r="AH20" s="69">
        <v>0</v>
      </c>
      <c r="AI20" s="70">
        <v>0</v>
      </c>
      <c r="AJ20" s="13">
        <f t="shared" si="12"/>
        <v>21493</v>
      </c>
      <c r="AK20" s="17" t="s">
        <v>25</v>
      </c>
      <c r="AL20" s="68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13">
        <f t="shared" si="13"/>
        <v>0</v>
      </c>
      <c r="AT20" s="17" t="s">
        <v>25</v>
      </c>
      <c r="AU20" s="68">
        <v>0</v>
      </c>
      <c r="AV20" s="69">
        <v>0</v>
      </c>
      <c r="AW20" s="69">
        <v>0</v>
      </c>
      <c r="AX20" s="69">
        <v>835050</v>
      </c>
      <c r="AY20" s="69">
        <v>553450</v>
      </c>
      <c r="AZ20" s="69">
        <v>0</v>
      </c>
      <c r="BA20" s="70">
        <v>285183</v>
      </c>
      <c r="BB20" s="13">
        <f t="shared" si="14"/>
        <v>1673683</v>
      </c>
      <c r="BC20" s="17" t="s">
        <v>25</v>
      </c>
      <c r="BD20" s="68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70">
        <v>0</v>
      </c>
      <c r="BK20" s="13">
        <f t="shared" si="15"/>
        <v>0</v>
      </c>
      <c r="BL20" s="17" t="s">
        <v>25</v>
      </c>
      <c r="BM20" s="68">
        <v>0</v>
      </c>
      <c r="BN20" s="69">
        <v>0</v>
      </c>
      <c r="BO20" s="69">
        <v>0</v>
      </c>
      <c r="BP20" s="69">
        <v>245952</v>
      </c>
      <c r="BQ20" s="69">
        <v>2421306</v>
      </c>
      <c r="BR20" s="69">
        <v>1164501</v>
      </c>
      <c r="BS20" s="70">
        <v>645183</v>
      </c>
      <c r="BT20" s="13">
        <f t="shared" si="16"/>
        <v>4476942</v>
      </c>
      <c r="BU20" s="17" t="s">
        <v>25</v>
      </c>
      <c r="BV20" s="68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0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68">
        <v>0</v>
      </c>
      <c r="C21" s="69">
        <v>0</v>
      </c>
      <c r="D21" s="69">
        <v>0</v>
      </c>
      <c r="E21" s="69">
        <v>48643</v>
      </c>
      <c r="F21" s="69">
        <v>0</v>
      </c>
      <c r="G21" s="69">
        <v>274005</v>
      </c>
      <c r="H21" s="70">
        <v>0</v>
      </c>
      <c r="I21" s="13">
        <f t="shared" si="9"/>
        <v>322648</v>
      </c>
      <c r="J21" s="17" t="s">
        <v>26</v>
      </c>
      <c r="K21" s="68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70">
        <v>0</v>
      </c>
      <c r="R21" s="13">
        <f t="shared" si="10"/>
        <v>0</v>
      </c>
      <c r="S21" s="17" t="s">
        <v>26</v>
      </c>
      <c r="T21" s="68">
        <v>0</v>
      </c>
      <c r="U21" s="69">
        <v>0</v>
      </c>
      <c r="V21" s="69">
        <v>468918</v>
      </c>
      <c r="W21" s="69">
        <v>873728</v>
      </c>
      <c r="X21" s="69">
        <v>258300</v>
      </c>
      <c r="Y21" s="69">
        <v>71217</v>
      </c>
      <c r="Z21" s="70">
        <v>123660</v>
      </c>
      <c r="AA21" s="13">
        <f t="shared" si="11"/>
        <v>1795823</v>
      </c>
      <c r="AB21" s="17" t="s">
        <v>26</v>
      </c>
      <c r="AC21" s="68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70">
        <v>0</v>
      </c>
      <c r="AJ21" s="13">
        <f t="shared" si="12"/>
        <v>0</v>
      </c>
      <c r="AK21" s="17" t="s">
        <v>26</v>
      </c>
      <c r="AL21" s="68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275661</v>
      </c>
      <c r="AR21" s="70">
        <v>0</v>
      </c>
      <c r="AS21" s="13">
        <f t="shared" si="13"/>
        <v>275661</v>
      </c>
      <c r="AT21" s="17" t="s">
        <v>26</v>
      </c>
      <c r="AU21" s="68">
        <v>0</v>
      </c>
      <c r="AV21" s="69">
        <v>0</v>
      </c>
      <c r="AW21" s="69">
        <v>840438</v>
      </c>
      <c r="AX21" s="69">
        <v>1943622</v>
      </c>
      <c r="AY21" s="69">
        <v>1902114</v>
      </c>
      <c r="AZ21" s="69">
        <v>1745604</v>
      </c>
      <c r="BA21" s="70">
        <v>1821609</v>
      </c>
      <c r="BB21" s="13">
        <f t="shared" si="14"/>
        <v>8253387</v>
      </c>
      <c r="BC21" s="17" t="s">
        <v>26</v>
      </c>
      <c r="BD21" s="68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70">
        <v>0</v>
      </c>
      <c r="BK21" s="13">
        <f t="shared" si="15"/>
        <v>0</v>
      </c>
      <c r="BL21" s="17" t="s">
        <v>26</v>
      </c>
      <c r="BM21" s="68">
        <v>0</v>
      </c>
      <c r="BN21" s="69">
        <v>0</v>
      </c>
      <c r="BO21" s="69">
        <v>0</v>
      </c>
      <c r="BP21" s="69">
        <v>0</v>
      </c>
      <c r="BQ21" s="69">
        <v>1734462</v>
      </c>
      <c r="BR21" s="69">
        <v>4682466</v>
      </c>
      <c r="BS21" s="70">
        <v>1568295</v>
      </c>
      <c r="BT21" s="13">
        <f t="shared" si="16"/>
        <v>7985223</v>
      </c>
      <c r="BU21" s="17" t="s">
        <v>26</v>
      </c>
      <c r="BV21" s="68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70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68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13">
        <f t="shared" si="9"/>
        <v>0</v>
      </c>
      <c r="J22" s="17" t="s">
        <v>27</v>
      </c>
      <c r="K22" s="68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70">
        <v>0</v>
      </c>
      <c r="R22" s="13">
        <f t="shared" si="10"/>
        <v>0</v>
      </c>
      <c r="S22" s="17" t="s">
        <v>27</v>
      </c>
      <c r="T22" s="68">
        <v>0</v>
      </c>
      <c r="U22" s="69">
        <v>0</v>
      </c>
      <c r="V22" s="69">
        <v>53406</v>
      </c>
      <c r="W22" s="69">
        <v>458730</v>
      </c>
      <c r="X22" s="69">
        <v>45892</v>
      </c>
      <c r="Y22" s="69">
        <v>16596</v>
      </c>
      <c r="Z22" s="70">
        <v>0</v>
      </c>
      <c r="AA22" s="13">
        <f t="shared" si="11"/>
        <v>574624</v>
      </c>
      <c r="AB22" s="17" t="s">
        <v>27</v>
      </c>
      <c r="AC22" s="68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0">
        <v>0</v>
      </c>
      <c r="AJ22" s="13">
        <f t="shared" si="12"/>
        <v>0</v>
      </c>
      <c r="AK22" s="17" t="s">
        <v>27</v>
      </c>
      <c r="AL22" s="68">
        <v>0</v>
      </c>
      <c r="AM22" s="69">
        <v>0</v>
      </c>
      <c r="AN22" s="69">
        <v>0</v>
      </c>
      <c r="AO22" s="69">
        <v>327960</v>
      </c>
      <c r="AP22" s="69">
        <v>0</v>
      </c>
      <c r="AQ22" s="69">
        <v>526113</v>
      </c>
      <c r="AR22" s="70">
        <v>311166</v>
      </c>
      <c r="AS22" s="13">
        <f t="shared" si="13"/>
        <v>1165239</v>
      </c>
      <c r="AT22" s="17" t="s">
        <v>27</v>
      </c>
      <c r="AU22" s="68">
        <v>0</v>
      </c>
      <c r="AV22" s="69">
        <v>0</v>
      </c>
      <c r="AW22" s="69">
        <v>1099422</v>
      </c>
      <c r="AX22" s="69">
        <v>562545</v>
      </c>
      <c r="AY22" s="69">
        <v>565911</v>
      </c>
      <c r="AZ22" s="69">
        <v>865611</v>
      </c>
      <c r="BA22" s="70">
        <v>0</v>
      </c>
      <c r="BB22" s="13">
        <f t="shared" si="14"/>
        <v>3093489</v>
      </c>
      <c r="BC22" s="17" t="s">
        <v>27</v>
      </c>
      <c r="BD22" s="68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70">
        <v>0</v>
      </c>
      <c r="BK22" s="13">
        <f t="shared" si="15"/>
        <v>0</v>
      </c>
      <c r="BL22" s="17" t="s">
        <v>27</v>
      </c>
      <c r="BM22" s="68">
        <v>0</v>
      </c>
      <c r="BN22" s="69">
        <v>0</v>
      </c>
      <c r="BO22" s="69">
        <v>0</v>
      </c>
      <c r="BP22" s="69">
        <v>0</v>
      </c>
      <c r="BQ22" s="69">
        <v>733878</v>
      </c>
      <c r="BR22" s="69">
        <v>1556964</v>
      </c>
      <c r="BS22" s="70">
        <v>0</v>
      </c>
      <c r="BT22" s="13">
        <f t="shared" si="16"/>
        <v>2290842</v>
      </c>
      <c r="BU22" s="17" t="s">
        <v>27</v>
      </c>
      <c r="BV22" s="68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0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68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13">
        <f t="shared" si="9"/>
        <v>0</v>
      </c>
      <c r="J23" s="17" t="s">
        <v>28</v>
      </c>
      <c r="K23" s="68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13">
        <f t="shared" si="10"/>
        <v>0</v>
      </c>
      <c r="S23" s="17" t="s">
        <v>28</v>
      </c>
      <c r="T23" s="68">
        <v>0</v>
      </c>
      <c r="U23" s="69">
        <v>0</v>
      </c>
      <c r="V23" s="69">
        <v>3195117</v>
      </c>
      <c r="W23" s="69">
        <v>1598166</v>
      </c>
      <c r="X23" s="69">
        <v>1696203</v>
      </c>
      <c r="Y23" s="69">
        <v>1329444</v>
      </c>
      <c r="Z23" s="70">
        <v>1004472</v>
      </c>
      <c r="AA23" s="13">
        <f t="shared" si="11"/>
        <v>8823402</v>
      </c>
      <c r="AB23" s="17" t="s">
        <v>28</v>
      </c>
      <c r="AC23" s="68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70">
        <v>0</v>
      </c>
      <c r="AJ23" s="13">
        <f t="shared" si="12"/>
        <v>0</v>
      </c>
      <c r="AK23" s="17" t="s">
        <v>28</v>
      </c>
      <c r="AL23" s="68">
        <v>0</v>
      </c>
      <c r="AM23" s="69">
        <v>0</v>
      </c>
      <c r="AN23" s="69">
        <v>396306</v>
      </c>
      <c r="AO23" s="69">
        <v>882648</v>
      </c>
      <c r="AP23" s="69">
        <v>1419138</v>
      </c>
      <c r="AQ23" s="69">
        <v>1809954</v>
      </c>
      <c r="AR23" s="70">
        <v>0</v>
      </c>
      <c r="AS23" s="13">
        <f t="shared" si="13"/>
        <v>4508046</v>
      </c>
      <c r="AT23" s="17" t="s">
        <v>28</v>
      </c>
      <c r="AU23" s="68">
        <v>0</v>
      </c>
      <c r="AV23" s="69">
        <v>248985</v>
      </c>
      <c r="AW23" s="69">
        <v>1286483</v>
      </c>
      <c r="AX23" s="69">
        <v>3284082</v>
      </c>
      <c r="AY23" s="69">
        <v>1624588</v>
      </c>
      <c r="AZ23" s="69">
        <v>1126359</v>
      </c>
      <c r="BA23" s="70">
        <v>2333624</v>
      </c>
      <c r="BB23" s="13">
        <f t="shared" si="14"/>
        <v>9904121</v>
      </c>
      <c r="BC23" s="17" t="s">
        <v>28</v>
      </c>
      <c r="BD23" s="68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70">
        <v>0</v>
      </c>
      <c r="BK23" s="13">
        <f t="shared" si="15"/>
        <v>0</v>
      </c>
      <c r="BL23" s="17" t="s">
        <v>28</v>
      </c>
      <c r="BM23" s="68">
        <v>0</v>
      </c>
      <c r="BN23" s="69">
        <v>0</v>
      </c>
      <c r="BO23" s="69">
        <v>0</v>
      </c>
      <c r="BP23" s="69">
        <v>236412</v>
      </c>
      <c r="BQ23" s="69">
        <v>727119</v>
      </c>
      <c r="BR23" s="69">
        <v>2200779</v>
      </c>
      <c r="BS23" s="70">
        <v>3939903</v>
      </c>
      <c r="BT23" s="13">
        <f t="shared" si="16"/>
        <v>7104213</v>
      </c>
      <c r="BU23" s="17" t="s">
        <v>28</v>
      </c>
      <c r="BV23" s="68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70">
        <v>0</v>
      </c>
      <c r="CC23" s="13">
        <f t="shared" si="17"/>
        <v>0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68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70">
        <v>0</v>
      </c>
      <c r="I24" s="13">
        <f t="shared" si="9"/>
        <v>0</v>
      </c>
      <c r="J24" s="17" t="s">
        <v>29</v>
      </c>
      <c r="K24" s="68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13">
        <f t="shared" si="10"/>
        <v>0</v>
      </c>
      <c r="S24" s="17" t="s">
        <v>29</v>
      </c>
      <c r="T24" s="68">
        <v>0</v>
      </c>
      <c r="U24" s="69">
        <v>0</v>
      </c>
      <c r="V24" s="69">
        <v>366201</v>
      </c>
      <c r="W24" s="69">
        <v>48978</v>
      </c>
      <c r="X24" s="69">
        <v>81178</v>
      </c>
      <c r="Y24" s="69">
        <v>0</v>
      </c>
      <c r="Z24" s="70">
        <v>0</v>
      </c>
      <c r="AA24" s="13">
        <f t="shared" si="11"/>
        <v>496357</v>
      </c>
      <c r="AB24" s="17" t="s">
        <v>29</v>
      </c>
      <c r="AC24" s="68">
        <v>0</v>
      </c>
      <c r="AD24" s="69">
        <v>0</v>
      </c>
      <c r="AE24" s="69">
        <v>0</v>
      </c>
      <c r="AF24" s="69">
        <v>331785</v>
      </c>
      <c r="AG24" s="69">
        <v>143658</v>
      </c>
      <c r="AH24" s="69">
        <v>233550</v>
      </c>
      <c r="AI24" s="70">
        <v>0</v>
      </c>
      <c r="AJ24" s="13">
        <f t="shared" si="12"/>
        <v>708993</v>
      </c>
      <c r="AK24" s="17" t="s">
        <v>29</v>
      </c>
      <c r="AL24" s="68">
        <v>35208</v>
      </c>
      <c r="AM24" s="69">
        <v>71154</v>
      </c>
      <c r="AN24" s="69">
        <v>0</v>
      </c>
      <c r="AO24" s="69">
        <v>332100</v>
      </c>
      <c r="AP24" s="69">
        <v>245142</v>
      </c>
      <c r="AQ24" s="69">
        <v>0</v>
      </c>
      <c r="AR24" s="70">
        <v>0</v>
      </c>
      <c r="AS24" s="13">
        <f t="shared" si="13"/>
        <v>683604</v>
      </c>
      <c r="AT24" s="17" t="s">
        <v>29</v>
      </c>
      <c r="AU24" s="68">
        <v>0</v>
      </c>
      <c r="AV24" s="69">
        <v>248139</v>
      </c>
      <c r="AW24" s="69">
        <v>1079316</v>
      </c>
      <c r="AX24" s="69">
        <v>1459773</v>
      </c>
      <c r="AY24" s="69">
        <v>1170696</v>
      </c>
      <c r="AZ24" s="69">
        <v>294480</v>
      </c>
      <c r="BA24" s="70">
        <v>600138</v>
      </c>
      <c r="BB24" s="13">
        <f t="shared" si="14"/>
        <v>4852542</v>
      </c>
      <c r="BC24" s="17" t="s">
        <v>29</v>
      </c>
      <c r="BD24" s="68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70">
        <v>0</v>
      </c>
      <c r="BK24" s="13">
        <f t="shared" si="15"/>
        <v>0</v>
      </c>
      <c r="BL24" s="17" t="s">
        <v>29</v>
      </c>
      <c r="BM24" s="68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70">
        <v>0</v>
      </c>
      <c r="BT24" s="13">
        <f t="shared" si="16"/>
        <v>0</v>
      </c>
      <c r="BU24" s="17" t="s">
        <v>29</v>
      </c>
      <c r="BV24" s="68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70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68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70">
        <v>0</v>
      </c>
      <c r="I25" s="13">
        <f t="shared" si="9"/>
        <v>0</v>
      </c>
      <c r="J25" s="17" t="s">
        <v>30</v>
      </c>
      <c r="K25" s="68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13">
        <f t="shared" si="10"/>
        <v>0</v>
      </c>
      <c r="S25" s="17" t="s">
        <v>30</v>
      </c>
      <c r="T25" s="68">
        <v>0</v>
      </c>
      <c r="U25" s="69">
        <v>0</v>
      </c>
      <c r="V25" s="69">
        <v>393570</v>
      </c>
      <c r="W25" s="69">
        <v>555795</v>
      </c>
      <c r="X25" s="69">
        <v>202248</v>
      </c>
      <c r="Y25" s="69">
        <v>349551</v>
      </c>
      <c r="Z25" s="70">
        <v>236547</v>
      </c>
      <c r="AA25" s="13">
        <f t="shared" si="11"/>
        <v>1737711</v>
      </c>
      <c r="AB25" s="17" t="s">
        <v>30</v>
      </c>
      <c r="AC25" s="68">
        <v>0</v>
      </c>
      <c r="AD25" s="69">
        <v>0</v>
      </c>
      <c r="AE25" s="69">
        <v>225720</v>
      </c>
      <c r="AF25" s="69">
        <v>416412</v>
      </c>
      <c r="AG25" s="69">
        <v>108162</v>
      </c>
      <c r="AH25" s="69">
        <v>0</v>
      </c>
      <c r="AI25" s="70">
        <v>0</v>
      </c>
      <c r="AJ25" s="13">
        <f t="shared" si="12"/>
        <v>750294</v>
      </c>
      <c r="AK25" s="17" t="s">
        <v>30</v>
      </c>
      <c r="AL25" s="68">
        <v>0</v>
      </c>
      <c r="AM25" s="69">
        <v>0</v>
      </c>
      <c r="AN25" s="69">
        <v>0</v>
      </c>
      <c r="AO25" s="69">
        <v>0</v>
      </c>
      <c r="AP25" s="69">
        <v>237384</v>
      </c>
      <c r="AQ25" s="69">
        <v>268794</v>
      </c>
      <c r="AR25" s="70">
        <v>0</v>
      </c>
      <c r="AS25" s="13">
        <f t="shared" si="13"/>
        <v>506178</v>
      </c>
      <c r="AT25" s="17" t="s">
        <v>30</v>
      </c>
      <c r="AU25" s="68">
        <v>0</v>
      </c>
      <c r="AV25" s="69">
        <v>0</v>
      </c>
      <c r="AW25" s="69">
        <v>216531</v>
      </c>
      <c r="AX25" s="69">
        <v>281331</v>
      </c>
      <c r="AY25" s="69">
        <v>1157103</v>
      </c>
      <c r="AZ25" s="69">
        <v>294480</v>
      </c>
      <c r="BA25" s="70">
        <v>0</v>
      </c>
      <c r="BB25" s="13">
        <f t="shared" si="14"/>
        <v>1949445</v>
      </c>
      <c r="BC25" s="17" t="s">
        <v>30</v>
      </c>
      <c r="BD25" s="68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70">
        <v>0</v>
      </c>
      <c r="BK25" s="13">
        <f t="shared" si="15"/>
        <v>0</v>
      </c>
      <c r="BL25" s="17" t="s">
        <v>30</v>
      </c>
      <c r="BM25" s="68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70">
        <v>0</v>
      </c>
      <c r="BT25" s="13">
        <f t="shared" si="16"/>
        <v>0</v>
      </c>
      <c r="BU25" s="17" t="s">
        <v>30</v>
      </c>
      <c r="BV25" s="68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70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68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70">
        <v>0</v>
      </c>
      <c r="I26" s="13">
        <f t="shared" si="9"/>
        <v>0</v>
      </c>
      <c r="J26" s="17" t="s">
        <v>31</v>
      </c>
      <c r="K26" s="68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13">
        <f t="shared" si="10"/>
        <v>0</v>
      </c>
      <c r="S26" s="17" t="s">
        <v>31</v>
      </c>
      <c r="T26" s="68">
        <v>0</v>
      </c>
      <c r="U26" s="69">
        <v>0</v>
      </c>
      <c r="V26" s="69">
        <v>474813</v>
      </c>
      <c r="W26" s="69">
        <v>599121</v>
      </c>
      <c r="X26" s="69">
        <v>175293</v>
      </c>
      <c r="Y26" s="69">
        <v>574308</v>
      </c>
      <c r="Z26" s="70">
        <v>0</v>
      </c>
      <c r="AA26" s="13">
        <f t="shared" si="11"/>
        <v>1823535</v>
      </c>
      <c r="AB26" s="17" t="s">
        <v>31</v>
      </c>
      <c r="AC26" s="68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70">
        <v>0</v>
      </c>
      <c r="AJ26" s="13">
        <f t="shared" si="12"/>
        <v>0</v>
      </c>
      <c r="AK26" s="17" t="s">
        <v>31</v>
      </c>
      <c r="AL26" s="68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70">
        <v>0</v>
      </c>
      <c r="AS26" s="13">
        <f t="shared" si="13"/>
        <v>0</v>
      </c>
      <c r="AT26" s="17" t="s">
        <v>31</v>
      </c>
      <c r="AU26" s="68">
        <v>0</v>
      </c>
      <c r="AV26" s="69">
        <v>0</v>
      </c>
      <c r="AW26" s="69">
        <v>269829</v>
      </c>
      <c r="AX26" s="69">
        <v>562662</v>
      </c>
      <c r="AY26" s="69">
        <v>289224</v>
      </c>
      <c r="AZ26" s="69">
        <v>582066</v>
      </c>
      <c r="BA26" s="70">
        <v>0</v>
      </c>
      <c r="BB26" s="13">
        <f t="shared" si="14"/>
        <v>1703781</v>
      </c>
      <c r="BC26" s="17" t="s">
        <v>31</v>
      </c>
      <c r="BD26" s="68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0">
        <v>0</v>
      </c>
      <c r="BK26" s="13">
        <f t="shared" si="15"/>
        <v>0</v>
      </c>
      <c r="BL26" s="17" t="s">
        <v>31</v>
      </c>
      <c r="BM26" s="68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70">
        <v>0</v>
      </c>
      <c r="BT26" s="13">
        <f t="shared" si="16"/>
        <v>0</v>
      </c>
      <c r="BU26" s="17" t="s">
        <v>31</v>
      </c>
      <c r="BV26" s="68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70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68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13">
        <f t="shared" si="9"/>
        <v>0</v>
      </c>
      <c r="J27" s="17" t="s">
        <v>32</v>
      </c>
      <c r="K27" s="68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70">
        <v>0</v>
      </c>
      <c r="R27" s="13">
        <f t="shared" si="10"/>
        <v>0</v>
      </c>
      <c r="S27" s="17" t="s">
        <v>32</v>
      </c>
      <c r="T27" s="68">
        <v>0</v>
      </c>
      <c r="U27" s="69">
        <v>0</v>
      </c>
      <c r="V27" s="69">
        <v>533592</v>
      </c>
      <c r="W27" s="69">
        <v>384444</v>
      </c>
      <c r="X27" s="69">
        <v>228609</v>
      </c>
      <c r="Y27" s="69">
        <v>636795</v>
      </c>
      <c r="Z27" s="70">
        <v>0</v>
      </c>
      <c r="AA27" s="13">
        <f t="shared" si="11"/>
        <v>1783440</v>
      </c>
      <c r="AB27" s="17" t="s">
        <v>32</v>
      </c>
      <c r="AC27" s="68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70">
        <v>0</v>
      </c>
      <c r="AJ27" s="13">
        <f t="shared" si="12"/>
        <v>0</v>
      </c>
      <c r="AK27" s="17" t="s">
        <v>32</v>
      </c>
      <c r="AL27" s="68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70">
        <v>0</v>
      </c>
      <c r="AS27" s="13">
        <f t="shared" si="13"/>
        <v>0</v>
      </c>
      <c r="AT27" s="17" t="s">
        <v>32</v>
      </c>
      <c r="AU27" s="68">
        <v>0</v>
      </c>
      <c r="AV27" s="69">
        <v>0</v>
      </c>
      <c r="AW27" s="69">
        <v>284427</v>
      </c>
      <c r="AX27" s="69">
        <v>888039</v>
      </c>
      <c r="AY27" s="69">
        <v>303957</v>
      </c>
      <c r="AZ27" s="69">
        <v>928746</v>
      </c>
      <c r="BA27" s="70">
        <v>315531</v>
      </c>
      <c r="BB27" s="13">
        <f t="shared" si="14"/>
        <v>2720700</v>
      </c>
      <c r="BC27" s="17" t="s">
        <v>32</v>
      </c>
      <c r="BD27" s="68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246258</v>
      </c>
      <c r="BJ27" s="70">
        <v>0</v>
      </c>
      <c r="BK27" s="13">
        <f t="shared" si="15"/>
        <v>246258</v>
      </c>
      <c r="BL27" s="17" t="s">
        <v>32</v>
      </c>
      <c r="BM27" s="68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70">
        <v>0</v>
      </c>
      <c r="BT27" s="13">
        <f t="shared" si="16"/>
        <v>0</v>
      </c>
      <c r="BU27" s="17" t="s">
        <v>32</v>
      </c>
      <c r="BV27" s="68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70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68">
        <v>0</v>
      </c>
      <c r="C28" s="69">
        <v>0</v>
      </c>
      <c r="D28" s="69">
        <v>92152</v>
      </c>
      <c r="E28" s="69">
        <v>0</v>
      </c>
      <c r="F28" s="69">
        <v>0</v>
      </c>
      <c r="G28" s="69">
        <v>0</v>
      </c>
      <c r="H28" s="70">
        <v>0</v>
      </c>
      <c r="I28" s="13">
        <f t="shared" si="9"/>
        <v>92152</v>
      </c>
      <c r="J28" s="17" t="s">
        <v>33</v>
      </c>
      <c r="K28" s="68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  <c r="R28" s="13">
        <f t="shared" si="10"/>
        <v>0</v>
      </c>
      <c r="S28" s="17" t="s">
        <v>33</v>
      </c>
      <c r="T28" s="68">
        <v>0</v>
      </c>
      <c r="U28" s="69">
        <v>0</v>
      </c>
      <c r="V28" s="69">
        <v>525346</v>
      </c>
      <c r="W28" s="69">
        <v>720432</v>
      </c>
      <c r="X28" s="69">
        <v>340695</v>
      </c>
      <c r="Y28" s="69">
        <v>0</v>
      </c>
      <c r="Z28" s="70">
        <v>597973</v>
      </c>
      <c r="AA28" s="13">
        <f t="shared" si="11"/>
        <v>2184446</v>
      </c>
      <c r="AB28" s="17" t="s">
        <v>33</v>
      </c>
      <c r="AC28" s="68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0">
        <v>0</v>
      </c>
      <c r="AJ28" s="13">
        <f t="shared" si="12"/>
        <v>0</v>
      </c>
      <c r="AK28" s="17" t="s">
        <v>33</v>
      </c>
      <c r="AL28" s="68">
        <v>0</v>
      </c>
      <c r="AM28" s="69">
        <v>0</v>
      </c>
      <c r="AN28" s="69">
        <v>139131</v>
      </c>
      <c r="AO28" s="69">
        <v>345699</v>
      </c>
      <c r="AP28" s="69">
        <v>274500</v>
      </c>
      <c r="AQ28" s="69">
        <v>285975</v>
      </c>
      <c r="AR28" s="70">
        <v>0</v>
      </c>
      <c r="AS28" s="13">
        <f t="shared" si="13"/>
        <v>1045305</v>
      </c>
      <c r="AT28" s="17" t="s">
        <v>33</v>
      </c>
      <c r="AU28" s="68">
        <v>0</v>
      </c>
      <c r="AV28" s="69">
        <v>0</v>
      </c>
      <c r="AW28" s="69">
        <v>1239198</v>
      </c>
      <c r="AX28" s="69">
        <v>1046970</v>
      </c>
      <c r="AY28" s="69">
        <v>296505</v>
      </c>
      <c r="AZ28" s="69">
        <v>582066</v>
      </c>
      <c r="BA28" s="70">
        <v>898228</v>
      </c>
      <c r="BB28" s="13">
        <f t="shared" si="14"/>
        <v>4062967</v>
      </c>
      <c r="BC28" s="17" t="s">
        <v>33</v>
      </c>
      <c r="BD28" s="68">
        <v>0</v>
      </c>
      <c r="BE28" s="69">
        <v>0</v>
      </c>
      <c r="BF28" s="69">
        <v>890032</v>
      </c>
      <c r="BG28" s="69">
        <v>406908</v>
      </c>
      <c r="BH28" s="69">
        <v>401424</v>
      </c>
      <c r="BI28" s="69">
        <v>437792</v>
      </c>
      <c r="BJ28" s="70">
        <v>506770</v>
      </c>
      <c r="BK28" s="13">
        <f t="shared" si="15"/>
        <v>2642926</v>
      </c>
      <c r="BL28" s="17" t="s">
        <v>33</v>
      </c>
      <c r="BM28" s="68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70">
        <v>0</v>
      </c>
      <c r="BT28" s="13">
        <f t="shared" si="16"/>
        <v>0</v>
      </c>
      <c r="BU28" s="17" t="s">
        <v>33</v>
      </c>
      <c r="BV28" s="68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0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68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13">
        <f t="shared" si="9"/>
        <v>0</v>
      </c>
      <c r="J29" s="17" t="s">
        <v>34</v>
      </c>
      <c r="K29" s="68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70">
        <v>0</v>
      </c>
      <c r="R29" s="13">
        <f t="shared" si="10"/>
        <v>0</v>
      </c>
      <c r="S29" s="17" t="s">
        <v>34</v>
      </c>
      <c r="T29" s="68">
        <v>0</v>
      </c>
      <c r="U29" s="69">
        <v>0</v>
      </c>
      <c r="V29" s="69">
        <v>0</v>
      </c>
      <c r="W29" s="69">
        <v>0</v>
      </c>
      <c r="X29" s="69">
        <v>49297</v>
      </c>
      <c r="Y29" s="69">
        <v>177300</v>
      </c>
      <c r="Z29" s="70">
        <v>0</v>
      </c>
      <c r="AA29" s="13">
        <f t="shared" si="11"/>
        <v>226597</v>
      </c>
      <c r="AB29" s="17" t="s">
        <v>34</v>
      </c>
      <c r="AC29" s="68">
        <v>0</v>
      </c>
      <c r="AD29" s="69">
        <v>0</v>
      </c>
      <c r="AE29" s="69">
        <v>0</v>
      </c>
      <c r="AF29" s="69">
        <v>161262</v>
      </c>
      <c r="AG29" s="69">
        <v>0</v>
      </c>
      <c r="AH29" s="69">
        <v>0</v>
      </c>
      <c r="AI29" s="70">
        <v>0</v>
      </c>
      <c r="AJ29" s="13">
        <f t="shared" si="12"/>
        <v>161262</v>
      </c>
      <c r="AK29" s="17" t="s">
        <v>34</v>
      </c>
      <c r="AL29" s="68">
        <v>154710</v>
      </c>
      <c r="AM29" s="69">
        <v>0</v>
      </c>
      <c r="AN29" s="69">
        <v>408690</v>
      </c>
      <c r="AO29" s="69">
        <v>1112787</v>
      </c>
      <c r="AP29" s="69">
        <v>731241</v>
      </c>
      <c r="AQ29" s="69">
        <v>562365</v>
      </c>
      <c r="AR29" s="70">
        <v>0</v>
      </c>
      <c r="AS29" s="13">
        <f t="shared" si="13"/>
        <v>2969793</v>
      </c>
      <c r="AT29" s="17" t="s">
        <v>34</v>
      </c>
      <c r="AU29" s="68">
        <v>0</v>
      </c>
      <c r="AV29" s="69">
        <v>0</v>
      </c>
      <c r="AW29" s="69">
        <v>1724717</v>
      </c>
      <c r="AX29" s="69">
        <v>3175263</v>
      </c>
      <c r="AY29" s="69">
        <v>2592081</v>
      </c>
      <c r="AZ29" s="69">
        <v>1107014</v>
      </c>
      <c r="BA29" s="70">
        <v>1481895</v>
      </c>
      <c r="BB29" s="13">
        <f t="shared" si="14"/>
        <v>10080970</v>
      </c>
      <c r="BC29" s="17" t="s">
        <v>34</v>
      </c>
      <c r="BD29" s="68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70">
        <v>0</v>
      </c>
      <c r="BK29" s="13">
        <f t="shared" si="15"/>
        <v>0</v>
      </c>
      <c r="BL29" s="17" t="s">
        <v>34</v>
      </c>
      <c r="BM29" s="68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70">
        <v>0</v>
      </c>
      <c r="BT29" s="13">
        <f t="shared" si="16"/>
        <v>0</v>
      </c>
      <c r="BU29" s="17" t="s">
        <v>34</v>
      </c>
      <c r="BV29" s="68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70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68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70">
        <v>295380</v>
      </c>
      <c r="I30" s="13">
        <f t="shared" si="9"/>
        <v>295380</v>
      </c>
      <c r="J30" s="17" t="s">
        <v>35</v>
      </c>
      <c r="K30" s="68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13">
        <f t="shared" si="10"/>
        <v>0</v>
      </c>
      <c r="S30" s="17" t="s">
        <v>35</v>
      </c>
      <c r="T30" s="68">
        <v>0</v>
      </c>
      <c r="U30" s="69">
        <v>0</v>
      </c>
      <c r="V30" s="69">
        <v>1192617</v>
      </c>
      <c r="W30" s="69">
        <v>1523884</v>
      </c>
      <c r="X30" s="69">
        <v>1695262</v>
      </c>
      <c r="Y30" s="69">
        <v>673090</v>
      </c>
      <c r="Z30" s="70">
        <v>776988</v>
      </c>
      <c r="AA30" s="13">
        <f t="shared" si="11"/>
        <v>5861841</v>
      </c>
      <c r="AB30" s="17" t="s">
        <v>35</v>
      </c>
      <c r="AC30" s="68">
        <v>0</v>
      </c>
      <c r="AD30" s="69">
        <v>0</v>
      </c>
      <c r="AE30" s="69">
        <v>0</v>
      </c>
      <c r="AF30" s="69">
        <v>0</v>
      </c>
      <c r="AG30" s="69">
        <v>97947</v>
      </c>
      <c r="AH30" s="69">
        <v>32706.000000000004</v>
      </c>
      <c r="AI30" s="70">
        <v>0</v>
      </c>
      <c r="AJ30" s="13">
        <f t="shared" si="12"/>
        <v>130653</v>
      </c>
      <c r="AK30" s="17" t="s">
        <v>35</v>
      </c>
      <c r="AL30" s="68">
        <v>0</v>
      </c>
      <c r="AM30" s="69">
        <v>0</v>
      </c>
      <c r="AN30" s="69">
        <v>528957</v>
      </c>
      <c r="AO30" s="69">
        <v>1116423</v>
      </c>
      <c r="AP30" s="69">
        <v>0</v>
      </c>
      <c r="AQ30" s="69">
        <v>442197</v>
      </c>
      <c r="AR30" s="70">
        <v>553520</v>
      </c>
      <c r="AS30" s="13">
        <f t="shared" si="13"/>
        <v>2641097</v>
      </c>
      <c r="AT30" s="17" t="s">
        <v>35</v>
      </c>
      <c r="AU30" s="68">
        <v>0</v>
      </c>
      <c r="AV30" s="69">
        <v>252081</v>
      </c>
      <c r="AW30" s="69">
        <v>532107</v>
      </c>
      <c r="AX30" s="69">
        <v>1134972</v>
      </c>
      <c r="AY30" s="69">
        <v>1265369</v>
      </c>
      <c r="AZ30" s="69">
        <v>1508814</v>
      </c>
      <c r="BA30" s="70">
        <v>870111</v>
      </c>
      <c r="BB30" s="13">
        <f t="shared" si="14"/>
        <v>5563454</v>
      </c>
      <c r="BC30" s="17" t="s">
        <v>35</v>
      </c>
      <c r="BD30" s="68">
        <v>0</v>
      </c>
      <c r="BE30" s="69">
        <v>0</v>
      </c>
      <c r="BF30" s="69">
        <v>0</v>
      </c>
      <c r="BG30" s="69">
        <v>0</v>
      </c>
      <c r="BH30" s="69">
        <v>225090</v>
      </c>
      <c r="BI30" s="69">
        <v>0</v>
      </c>
      <c r="BJ30" s="70">
        <v>0</v>
      </c>
      <c r="BK30" s="13">
        <f t="shared" si="15"/>
        <v>225090</v>
      </c>
      <c r="BL30" s="17" t="s">
        <v>35</v>
      </c>
      <c r="BM30" s="68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70">
        <v>0</v>
      </c>
      <c r="BT30" s="13">
        <f t="shared" si="16"/>
        <v>0</v>
      </c>
      <c r="BU30" s="17" t="s">
        <v>35</v>
      </c>
      <c r="BV30" s="68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70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68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  <c r="I31" s="13">
        <f t="shared" si="9"/>
        <v>0</v>
      </c>
      <c r="J31" s="17" t="s">
        <v>36</v>
      </c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13">
        <f t="shared" si="10"/>
        <v>0</v>
      </c>
      <c r="S31" s="17" t="s">
        <v>36</v>
      </c>
      <c r="T31" s="68">
        <v>0</v>
      </c>
      <c r="U31" s="69">
        <v>0</v>
      </c>
      <c r="V31" s="69">
        <v>236295</v>
      </c>
      <c r="W31" s="69">
        <v>733794</v>
      </c>
      <c r="X31" s="69">
        <v>763538</v>
      </c>
      <c r="Y31" s="69">
        <v>783612</v>
      </c>
      <c r="Z31" s="70">
        <v>655992</v>
      </c>
      <c r="AA31" s="13">
        <f t="shared" si="11"/>
        <v>3173231</v>
      </c>
      <c r="AB31" s="17" t="s">
        <v>36</v>
      </c>
      <c r="AC31" s="68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70">
        <v>0</v>
      </c>
      <c r="AJ31" s="13">
        <f t="shared" si="12"/>
        <v>0</v>
      </c>
      <c r="AK31" s="17" t="s">
        <v>36</v>
      </c>
      <c r="AL31" s="68">
        <v>0</v>
      </c>
      <c r="AM31" s="69">
        <v>0</v>
      </c>
      <c r="AN31" s="69">
        <v>0</v>
      </c>
      <c r="AO31" s="69">
        <v>177993</v>
      </c>
      <c r="AP31" s="69">
        <v>0</v>
      </c>
      <c r="AQ31" s="69">
        <v>0</v>
      </c>
      <c r="AR31" s="70">
        <v>0</v>
      </c>
      <c r="AS31" s="13">
        <f t="shared" si="13"/>
        <v>177993</v>
      </c>
      <c r="AT31" s="17" t="s">
        <v>36</v>
      </c>
      <c r="AU31" s="68">
        <v>0</v>
      </c>
      <c r="AV31" s="69">
        <v>0</v>
      </c>
      <c r="AW31" s="69">
        <v>257958.00000000003</v>
      </c>
      <c r="AX31" s="69">
        <v>1076976</v>
      </c>
      <c r="AY31" s="69">
        <v>840834</v>
      </c>
      <c r="AZ31" s="69">
        <v>0</v>
      </c>
      <c r="BA31" s="70">
        <v>1404693</v>
      </c>
      <c r="BB31" s="13">
        <f t="shared" si="14"/>
        <v>3580461</v>
      </c>
      <c r="BC31" s="17" t="s">
        <v>36</v>
      </c>
      <c r="BD31" s="68">
        <v>0</v>
      </c>
      <c r="BE31" s="69">
        <v>0</v>
      </c>
      <c r="BF31" s="69">
        <v>0</v>
      </c>
      <c r="BG31" s="69">
        <v>202743</v>
      </c>
      <c r="BH31" s="69">
        <v>675270</v>
      </c>
      <c r="BI31" s="69">
        <v>736641</v>
      </c>
      <c r="BJ31" s="70">
        <v>1018719</v>
      </c>
      <c r="BK31" s="13">
        <f t="shared" si="15"/>
        <v>2633373</v>
      </c>
      <c r="BL31" s="17" t="s">
        <v>36</v>
      </c>
      <c r="BM31" s="68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70">
        <v>0</v>
      </c>
      <c r="BT31" s="13">
        <f t="shared" si="16"/>
        <v>0</v>
      </c>
      <c r="BU31" s="17" t="s">
        <v>36</v>
      </c>
      <c r="BV31" s="68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70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68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13">
        <f t="shared" si="9"/>
        <v>0</v>
      </c>
      <c r="J32" s="17" t="s">
        <v>37</v>
      </c>
      <c r="K32" s="68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13">
        <f t="shared" si="10"/>
        <v>0</v>
      </c>
      <c r="S32" s="17" t="s">
        <v>37</v>
      </c>
      <c r="T32" s="68">
        <v>0</v>
      </c>
      <c r="U32" s="69">
        <v>0</v>
      </c>
      <c r="V32" s="69">
        <v>51741</v>
      </c>
      <c r="W32" s="69">
        <v>91800</v>
      </c>
      <c r="X32" s="69">
        <v>0</v>
      </c>
      <c r="Y32" s="69">
        <v>0</v>
      </c>
      <c r="Z32" s="70">
        <v>0</v>
      </c>
      <c r="AA32" s="13">
        <f t="shared" si="11"/>
        <v>143541</v>
      </c>
      <c r="AB32" s="17" t="s">
        <v>37</v>
      </c>
      <c r="AC32" s="68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70">
        <v>0</v>
      </c>
      <c r="AJ32" s="13">
        <f t="shared" si="12"/>
        <v>0</v>
      </c>
      <c r="AK32" s="17" t="s">
        <v>37</v>
      </c>
      <c r="AL32" s="68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70">
        <v>0</v>
      </c>
      <c r="AS32" s="13">
        <f t="shared" si="13"/>
        <v>0</v>
      </c>
      <c r="AT32" s="17" t="s">
        <v>37</v>
      </c>
      <c r="AU32" s="68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70">
        <v>0</v>
      </c>
      <c r="BB32" s="13">
        <f t="shared" si="14"/>
        <v>0</v>
      </c>
      <c r="BC32" s="17" t="s">
        <v>37</v>
      </c>
      <c r="BD32" s="68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70">
        <v>0</v>
      </c>
      <c r="BK32" s="13">
        <f t="shared" si="15"/>
        <v>0</v>
      </c>
      <c r="BL32" s="17" t="s">
        <v>37</v>
      </c>
      <c r="BM32" s="68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70">
        <v>0</v>
      </c>
      <c r="BT32" s="13">
        <f t="shared" si="16"/>
        <v>0</v>
      </c>
      <c r="BU32" s="17" t="s">
        <v>37</v>
      </c>
      <c r="BV32" s="68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70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68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13">
        <f t="shared" si="9"/>
        <v>0</v>
      </c>
      <c r="J33" s="17" t="s">
        <v>38</v>
      </c>
      <c r="K33" s="68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13">
        <f t="shared" si="10"/>
        <v>0</v>
      </c>
      <c r="S33" s="17" t="s">
        <v>38</v>
      </c>
      <c r="T33" s="68">
        <v>0</v>
      </c>
      <c r="U33" s="69">
        <v>0</v>
      </c>
      <c r="V33" s="69">
        <v>3551220</v>
      </c>
      <c r="W33" s="69">
        <v>1890414</v>
      </c>
      <c r="X33" s="69">
        <v>1536833</v>
      </c>
      <c r="Y33" s="69">
        <v>1742758</v>
      </c>
      <c r="Z33" s="70">
        <v>988047</v>
      </c>
      <c r="AA33" s="13">
        <f t="shared" si="11"/>
        <v>9709272</v>
      </c>
      <c r="AB33" s="17" t="s">
        <v>38</v>
      </c>
      <c r="AC33" s="68">
        <v>0</v>
      </c>
      <c r="AD33" s="69">
        <v>122508</v>
      </c>
      <c r="AE33" s="69">
        <v>637380</v>
      </c>
      <c r="AF33" s="69">
        <v>99108</v>
      </c>
      <c r="AG33" s="69">
        <v>622278</v>
      </c>
      <c r="AH33" s="69">
        <v>391491</v>
      </c>
      <c r="AI33" s="70">
        <v>20817</v>
      </c>
      <c r="AJ33" s="13">
        <f t="shared" si="12"/>
        <v>1893582</v>
      </c>
      <c r="AK33" s="17" t="s">
        <v>38</v>
      </c>
      <c r="AL33" s="68">
        <v>0</v>
      </c>
      <c r="AM33" s="69">
        <v>0</v>
      </c>
      <c r="AN33" s="69">
        <v>357786</v>
      </c>
      <c r="AO33" s="69">
        <v>497619</v>
      </c>
      <c r="AP33" s="69">
        <v>511560</v>
      </c>
      <c r="AQ33" s="69">
        <v>279684</v>
      </c>
      <c r="AR33" s="70">
        <v>0</v>
      </c>
      <c r="AS33" s="13">
        <f t="shared" si="13"/>
        <v>1646649</v>
      </c>
      <c r="AT33" s="17" t="s">
        <v>38</v>
      </c>
      <c r="AU33" s="68">
        <v>0</v>
      </c>
      <c r="AV33" s="69">
        <v>0</v>
      </c>
      <c r="AW33" s="69">
        <v>960124</v>
      </c>
      <c r="AX33" s="69">
        <v>3303093</v>
      </c>
      <c r="AY33" s="69">
        <v>3485952</v>
      </c>
      <c r="AZ33" s="69">
        <v>2693794</v>
      </c>
      <c r="BA33" s="70">
        <v>1277190</v>
      </c>
      <c r="BB33" s="13">
        <f t="shared" si="14"/>
        <v>11720153</v>
      </c>
      <c r="BC33" s="17" t="s">
        <v>38</v>
      </c>
      <c r="BD33" s="68">
        <v>0</v>
      </c>
      <c r="BE33" s="69">
        <v>0</v>
      </c>
      <c r="BF33" s="69">
        <v>1335961</v>
      </c>
      <c r="BG33" s="69">
        <v>605313</v>
      </c>
      <c r="BH33" s="69">
        <v>1098396</v>
      </c>
      <c r="BI33" s="69">
        <v>1466046</v>
      </c>
      <c r="BJ33" s="70">
        <v>0</v>
      </c>
      <c r="BK33" s="13">
        <f t="shared" si="15"/>
        <v>4505716</v>
      </c>
      <c r="BL33" s="17" t="s">
        <v>38</v>
      </c>
      <c r="BM33" s="68">
        <v>0</v>
      </c>
      <c r="BN33" s="69">
        <v>0</v>
      </c>
      <c r="BO33" s="69">
        <v>0</v>
      </c>
      <c r="BP33" s="69">
        <v>0</v>
      </c>
      <c r="BQ33" s="69">
        <v>833976</v>
      </c>
      <c r="BR33" s="69">
        <v>1807272</v>
      </c>
      <c r="BS33" s="70">
        <v>970434</v>
      </c>
      <c r="BT33" s="13">
        <f t="shared" si="16"/>
        <v>3611682</v>
      </c>
      <c r="BU33" s="17" t="s">
        <v>38</v>
      </c>
      <c r="BV33" s="68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70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68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70">
        <v>0</v>
      </c>
      <c r="I34" s="13">
        <f t="shared" si="9"/>
        <v>0</v>
      </c>
      <c r="J34" s="17" t="s">
        <v>39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13">
        <f t="shared" si="10"/>
        <v>0</v>
      </c>
      <c r="S34" s="17" t="s">
        <v>39</v>
      </c>
      <c r="T34" s="68">
        <v>0</v>
      </c>
      <c r="U34" s="69">
        <v>0</v>
      </c>
      <c r="V34" s="69">
        <v>1332763</v>
      </c>
      <c r="W34" s="69">
        <v>758877</v>
      </c>
      <c r="X34" s="69">
        <v>293724</v>
      </c>
      <c r="Y34" s="69">
        <v>354996</v>
      </c>
      <c r="Z34" s="70">
        <v>0</v>
      </c>
      <c r="AA34" s="13">
        <f t="shared" si="11"/>
        <v>2740360</v>
      </c>
      <c r="AB34" s="17" t="s">
        <v>39</v>
      </c>
      <c r="AC34" s="68">
        <v>0</v>
      </c>
      <c r="AD34" s="69">
        <v>0</v>
      </c>
      <c r="AE34" s="69">
        <v>159525</v>
      </c>
      <c r="AF34" s="69">
        <v>152154</v>
      </c>
      <c r="AG34" s="69">
        <v>0</v>
      </c>
      <c r="AH34" s="69">
        <v>0</v>
      </c>
      <c r="AI34" s="70">
        <v>0</v>
      </c>
      <c r="AJ34" s="13">
        <f t="shared" si="12"/>
        <v>311679</v>
      </c>
      <c r="AK34" s="17" t="s">
        <v>39</v>
      </c>
      <c r="AL34" s="68">
        <v>0</v>
      </c>
      <c r="AM34" s="69">
        <v>0</v>
      </c>
      <c r="AN34" s="69">
        <v>0</v>
      </c>
      <c r="AO34" s="69">
        <v>542196</v>
      </c>
      <c r="AP34" s="69">
        <v>255780</v>
      </c>
      <c r="AQ34" s="69">
        <v>279684</v>
      </c>
      <c r="AR34" s="70">
        <v>305802</v>
      </c>
      <c r="AS34" s="13">
        <f t="shared" si="13"/>
        <v>1383462</v>
      </c>
      <c r="AT34" s="17" t="s">
        <v>39</v>
      </c>
      <c r="AU34" s="68">
        <v>0</v>
      </c>
      <c r="AV34" s="69">
        <v>0</v>
      </c>
      <c r="AW34" s="69">
        <v>2119563</v>
      </c>
      <c r="AX34" s="69">
        <v>1659393</v>
      </c>
      <c r="AY34" s="69">
        <v>1135206</v>
      </c>
      <c r="AZ34" s="69">
        <v>1160334</v>
      </c>
      <c r="BA34" s="70">
        <v>308340</v>
      </c>
      <c r="BB34" s="13">
        <f t="shared" si="14"/>
        <v>6382836</v>
      </c>
      <c r="BC34" s="17" t="s">
        <v>39</v>
      </c>
      <c r="BD34" s="68">
        <v>0</v>
      </c>
      <c r="BE34" s="69">
        <v>0</v>
      </c>
      <c r="BF34" s="69">
        <v>180486</v>
      </c>
      <c r="BG34" s="69">
        <v>0</v>
      </c>
      <c r="BH34" s="69">
        <v>223992</v>
      </c>
      <c r="BI34" s="69">
        <v>217192</v>
      </c>
      <c r="BJ34" s="70">
        <v>266256</v>
      </c>
      <c r="BK34" s="13">
        <f t="shared" si="15"/>
        <v>887926</v>
      </c>
      <c r="BL34" s="17" t="s">
        <v>39</v>
      </c>
      <c r="BM34" s="68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301212</v>
      </c>
      <c r="BS34" s="70">
        <v>323478</v>
      </c>
      <c r="BT34" s="13">
        <f t="shared" si="16"/>
        <v>624690</v>
      </c>
      <c r="BU34" s="17" t="s">
        <v>39</v>
      </c>
      <c r="BV34" s="68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0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68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70">
        <v>0</v>
      </c>
      <c r="I35" s="13">
        <f t="shared" si="9"/>
        <v>0</v>
      </c>
      <c r="J35" s="17" t="s">
        <v>40</v>
      </c>
      <c r="K35" s="68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13">
        <f t="shared" si="10"/>
        <v>0</v>
      </c>
      <c r="S35" s="17" t="s">
        <v>40</v>
      </c>
      <c r="T35" s="68">
        <v>0</v>
      </c>
      <c r="U35" s="69">
        <v>0</v>
      </c>
      <c r="V35" s="69">
        <v>749349</v>
      </c>
      <c r="W35" s="69">
        <v>452610</v>
      </c>
      <c r="X35" s="69">
        <v>238626</v>
      </c>
      <c r="Y35" s="69">
        <v>206082</v>
      </c>
      <c r="Z35" s="70">
        <v>0</v>
      </c>
      <c r="AA35" s="13">
        <f t="shared" si="11"/>
        <v>1646667</v>
      </c>
      <c r="AB35" s="17" t="s">
        <v>40</v>
      </c>
      <c r="AC35" s="68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70">
        <v>0</v>
      </c>
      <c r="AJ35" s="13">
        <f t="shared" si="12"/>
        <v>0</v>
      </c>
      <c r="AK35" s="17" t="s">
        <v>40</v>
      </c>
      <c r="AL35" s="68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70">
        <v>0</v>
      </c>
      <c r="AS35" s="13">
        <f t="shared" si="13"/>
        <v>0</v>
      </c>
      <c r="AT35" s="17" t="s">
        <v>40</v>
      </c>
      <c r="AU35" s="68">
        <v>0</v>
      </c>
      <c r="AV35" s="69">
        <v>0</v>
      </c>
      <c r="AW35" s="69">
        <v>267201</v>
      </c>
      <c r="AX35" s="69">
        <v>279036</v>
      </c>
      <c r="AY35" s="69">
        <v>0</v>
      </c>
      <c r="AZ35" s="69">
        <v>584370</v>
      </c>
      <c r="BA35" s="70">
        <v>0</v>
      </c>
      <c r="BB35" s="13">
        <f t="shared" si="14"/>
        <v>1130607</v>
      </c>
      <c r="BC35" s="17" t="s">
        <v>40</v>
      </c>
      <c r="BD35" s="68">
        <v>0</v>
      </c>
      <c r="BE35" s="69">
        <v>0</v>
      </c>
      <c r="BF35" s="69">
        <v>180486</v>
      </c>
      <c r="BG35" s="69">
        <v>201771</v>
      </c>
      <c r="BH35" s="69">
        <v>223992</v>
      </c>
      <c r="BI35" s="69">
        <v>0</v>
      </c>
      <c r="BJ35" s="70">
        <v>0</v>
      </c>
      <c r="BK35" s="13">
        <f t="shared" si="15"/>
        <v>606249</v>
      </c>
      <c r="BL35" s="17" t="s">
        <v>40</v>
      </c>
      <c r="BM35" s="68">
        <v>0</v>
      </c>
      <c r="BN35" s="69">
        <v>0</v>
      </c>
      <c r="BO35" s="69">
        <v>269262</v>
      </c>
      <c r="BP35" s="69">
        <v>0</v>
      </c>
      <c r="BQ35" s="69">
        <v>0</v>
      </c>
      <c r="BR35" s="69">
        <v>0</v>
      </c>
      <c r="BS35" s="70">
        <v>0</v>
      </c>
      <c r="BT35" s="13">
        <f t="shared" si="16"/>
        <v>269262</v>
      </c>
      <c r="BU35" s="17" t="s">
        <v>40</v>
      </c>
      <c r="BV35" s="68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70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68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13">
        <f t="shared" si="9"/>
        <v>0</v>
      </c>
      <c r="J36" s="17" t="s">
        <v>41</v>
      </c>
      <c r="K36" s="68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70">
        <v>0</v>
      </c>
      <c r="R36" s="13">
        <f t="shared" si="10"/>
        <v>0</v>
      </c>
      <c r="S36" s="17" t="s">
        <v>41</v>
      </c>
      <c r="T36" s="68">
        <v>0</v>
      </c>
      <c r="U36" s="69">
        <v>0</v>
      </c>
      <c r="V36" s="69">
        <v>262007.99999999997</v>
      </c>
      <c r="W36" s="69">
        <v>152082</v>
      </c>
      <c r="X36" s="69">
        <v>0</v>
      </c>
      <c r="Y36" s="69">
        <v>7238</v>
      </c>
      <c r="Z36" s="70">
        <v>159750</v>
      </c>
      <c r="AA36" s="13">
        <f t="shared" si="11"/>
        <v>581078</v>
      </c>
      <c r="AB36" s="17" t="s">
        <v>41</v>
      </c>
      <c r="AC36" s="68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70">
        <v>0</v>
      </c>
      <c r="AJ36" s="13">
        <f t="shared" si="12"/>
        <v>0</v>
      </c>
      <c r="AK36" s="17" t="s">
        <v>41</v>
      </c>
      <c r="AL36" s="68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0">
        <v>0</v>
      </c>
      <c r="AS36" s="13">
        <f t="shared" si="13"/>
        <v>0</v>
      </c>
      <c r="AT36" s="17" t="s">
        <v>41</v>
      </c>
      <c r="AU36" s="68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70">
        <v>0</v>
      </c>
      <c r="BB36" s="13">
        <f t="shared" si="14"/>
        <v>0</v>
      </c>
      <c r="BC36" s="17" t="s">
        <v>41</v>
      </c>
      <c r="BD36" s="68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0">
        <v>0</v>
      </c>
      <c r="BK36" s="13">
        <f t="shared" si="15"/>
        <v>0</v>
      </c>
      <c r="BL36" s="17" t="s">
        <v>41</v>
      </c>
      <c r="BM36" s="68">
        <v>0</v>
      </c>
      <c r="BN36" s="69">
        <v>0</v>
      </c>
      <c r="BO36" s="69">
        <v>0</v>
      </c>
      <c r="BP36" s="69">
        <v>0</v>
      </c>
      <c r="BQ36" s="69">
        <v>221562</v>
      </c>
      <c r="BR36" s="69">
        <v>0</v>
      </c>
      <c r="BS36" s="70">
        <v>323478</v>
      </c>
      <c r="BT36" s="13">
        <f t="shared" si="16"/>
        <v>545040</v>
      </c>
      <c r="BU36" s="17" t="s">
        <v>41</v>
      </c>
      <c r="BV36" s="68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0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71">
        <v>0</v>
      </c>
      <c r="C37" s="72">
        <v>0</v>
      </c>
      <c r="D37" s="72">
        <v>0</v>
      </c>
      <c r="E37" s="72">
        <v>111626</v>
      </c>
      <c r="F37" s="72">
        <v>0</v>
      </c>
      <c r="G37" s="72">
        <v>0</v>
      </c>
      <c r="H37" s="73">
        <v>0</v>
      </c>
      <c r="I37" s="14">
        <f t="shared" si="9"/>
        <v>111626</v>
      </c>
      <c r="J37" s="18" t="s">
        <v>42</v>
      </c>
      <c r="K37" s="71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14">
        <f t="shared" si="10"/>
        <v>0</v>
      </c>
      <c r="S37" s="18" t="s">
        <v>42</v>
      </c>
      <c r="T37" s="71">
        <v>0</v>
      </c>
      <c r="U37" s="72">
        <v>0</v>
      </c>
      <c r="V37" s="72">
        <v>1419066</v>
      </c>
      <c r="W37" s="72">
        <v>1160577</v>
      </c>
      <c r="X37" s="72">
        <v>907101</v>
      </c>
      <c r="Y37" s="72">
        <v>520272.00000000006</v>
      </c>
      <c r="Z37" s="73">
        <v>288819</v>
      </c>
      <c r="AA37" s="14">
        <f t="shared" si="11"/>
        <v>4295835</v>
      </c>
      <c r="AB37" s="18" t="s">
        <v>42</v>
      </c>
      <c r="AC37" s="71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3">
        <v>0</v>
      </c>
      <c r="AJ37" s="14">
        <f t="shared" si="12"/>
        <v>0</v>
      </c>
      <c r="AK37" s="18" t="s">
        <v>42</v>
      </c>
      <c r="AL37" s="71">
        <v>56358</v>
      </c>
      <c r="AM37" s="72">
        <v>194868</v>
      </c>
      <c r="AN37" s="72">
        <v>1105730</v>
      </c>
      <c r="AO37" s="72">
        <v>1742760</v>
      </c>
      <c r="AP37" s="72">
        <v>1893110</v>
      </c>
      <c r="AQ37" s="72">
        <v>294066</v>
      </c>
      <c r="AR37" s="73">
        <v>0</v>
      </c>
      <c r="AS37" s="14">
        <f t="shared" si="13"/>
        <v>5286892</v>
      </c>
      <c r="AT37" s="18" t="s">
        <v>42</v>
      </c>
      <c r="AU37" s="71">
        <v>0</v>
      </c>
      <c r="AV37" s="72">
        <v>0</v>
      </c>
      <c r="AW37" s="72">
        <v>267201</v>
      </c>
      <c r="AX37" s="72">
        <v>0</v>
      </c>
      <c r="AY37" s="72">
        <v>2605456</v>
      </c>
      <c r="AZ37" s="72">
        <v>855810</v>
      </c>
      <c r="BA37" s="73">
        <v>298098</v>
      </c>
      <c r="BB37" s="14">
        <f t="shared" si="14"/>
        <v>4026565</v>
      </c>
      <c r="BC37" s="18" t="s">
        <v>42</v>
      </c>
      <c r="BD37" s="71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3">
        <v>0</v>
      </c>
      <c r="BK37" s="14">
        <f t="shared" si="15"/>
        <v>0</v>
      </c>
      <c r="BL37" s="18" t="s">
        <v>42</v>
      </c>
      <c r="BM37" s="71">
        <v>0</v>
      </c>
      <c r="BN37" s="72">
        <v>0</v>
      </c>
      <c r="BO37" s="72">
        <v>0</v>
      </c>
      <c r="BP37" s="72">
        <v>0</v>
      </c>
      <c r="BQ37" s="72">
        <v>2182950</v>
      </c>
      <c r="BR37" s="72">
        <v>8825067</v>
      </c>
      <c r="BS37" s="73">
        <v>4487553</v>
      </c>
      <c r="BT37" s="14">
        <f t="shared" si="16"/>
        <v>15495570</v>
      </c>
      <c r="BU37" s="18" t="s">
        <v>42</v>
      </c>
      <c r="BV37" s="71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3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2025-01-21T05:58:24Z</dcterms:modified>
</cp:coreProperties>
</file>